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ndre\OneDrive\Desktop\Licitatie\Anexa_12_Structura de plati_Turda RO-ENG\"/>
    </mc:Choice>
  </mc:AlternateContent>
  <xr:revisionPtr revIDLastSave="0" documentId="13_ncr:1_{9D35D143-07DB-4825-97C9-ECD45AA0D6B4}" xr6:coauthVersionLast="47" xr6:coauthVersionMax="47" xr10:uidLastSave="{00000000-0000-0000-0000-000000000000}"/>
  <bookViews>
    <workbookView xWindow="-120" yWindow="-120" windowWidth="29040" windowHeight="15720" activeTab="1" xr2:uid="{00000000-000D-0000-FFFF-FFFF00000000}"/>
  </bookViews>
  <sheets>
    <sheet name="Turda payment structure RO" sheetId="3" r:id="rId1"/>
    <sheet name="Turda payment structure E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6" i="3"/>
  <c r="G5" i="3"/>
  <c r="G8" i="3"/>
  <c r="G48" i="3"/>
  <c r="G5" i="2"/>
  <c r="G7" i="2"/>
  <c r="G6" i="2"/>
  <c r="G8" i="2" l="1"/>
  <c r="E8" i="2"/>
  <c r="G58" i="3"/>
  <c r="H58" i="3" s="1"/>
  <c r="F58" i="3"/>
  <c r="G52" i="3"/>
  <c r="H48" i="3"/>
  <c r="F48" i="3"/>
  <c r="F52" i="3" s="1"/>
  <c r="G40" i="3"/>
  <c r="G36" i="3"/>
  <c r="G32" i="3"/>
  <c r="G28" i="3"/>
  <c r="G24" i="3"/>
  <c r="G20" i="3"/>
  <c r="G16" i="3"/>
  <c r="G13" i="3"/>
  <c r="G11" i="3"/>
  <c r="H11" i="3" s="1"/>
  <c r="F11" i="3"/>
  <c r="F13" i="3" s="1"/>
  <c r="F16" i="3" s="1"/>
  <c r="F20" i="3" s="1"/>
  <c r="F24" i="3" s="1"/>
  <c r="F28" i="3" s="1"/>
  <c r="F32" i="3" s="1"/>
  <c r="F36" i="3" s="1"/>
  <c r="F40" i="3" s="1"/>
  <c r="E8" i="3"/>
  <c r="G58" i="2"/>
  <c r="H58" i="2" s="1"/>
  <c r="F58" i="2"/>
  <c r="G52" i="2"/>
  <c r="G48" i="2"/>
  <c r="H48" i="2" s="1"/>
  <c r="F48" i="2"/>
  <c r="F52" i="2" s="1"/>
  <c r="G40" i="2"/>
  <c r="G36" i="2"/>
  <c r="G32" i="2"/>
  <c r="G28" i="2"/>
  <c r="G24" i="2"/>
  <c r="G20" i="2"/>
  <c r="G16" i="2"/>
  <c r="G13" i="2"/>
  <c r="F11" i="2"/>
  <c r="F13" i="2" s="1"/>
  <c r="F16" i="2" s="1"/>
  <c r="F20" i="2" s="1"/>
  <c r="F24" i="2" s="1"/>
  <c r="F28" i="2" s="1"/>
  <c r="F32" i="2" s="1"/>
  <c r="F36" i="2" s="1"/>
  <c r="F40" i="2" s="1"/>
  <c r="G11" i="2"/>
  <c r="H11" i="2" s="1"/>
  <c r="H52" i="2" l="1"/>
  <c r="H52" i="3"/>
  <c r="H13" i="3"/>
  <c r="H16" i="3" s="1"/>
  <c r="H20" i="3" s="1"/>
  <c r="H24" i="3" s="1"/>
  <c r="H28" i="3" s="1"/>
  <c r="H32" i="3" s="1"/>
  <c r="H36" i="3" s="1"/>
  <c r="H40" i="3" s="1"/>
  <c r="H13" i="2"/>
  <c r="H16" i="2" s="1"/>
  <c r="H20" i="2" s="1"/>
  <c r="H24" i="2" s="1"/>
  <c r="H28" i="2" s="1"/>
  <c r="H32" i="2" s="1"/>
  <c r="H36" i="2" s="1"/>
  <c r="H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Andrei Moisescu</author>
  </authors>
  <commentList>
    <comment ref="E5" authorId="0" shapeId="0" xr:uid="{A4779D53-0351-472E-9114-6A0FED90205C}">
      <text>
        <r>
          <rPr>
            <b/>
            <sz val="9"/>
            <color indexed="81"/>
            <rFont val="Tahoma"/>
            <charset val="1"/>
          </rPr>
          <t>Andrei Moisescu:</t>
        </r>
        <r>
          <rPr>
            <sz val="9"/>
            <color indexed="81"/>
            <rFont val="Tahoma"/>
            <charset val="1"/>
          </rPr>
          <t xml:space="preserve">
A se completa de către ofertant</t>
        </r>
      </text>
    </comment>
    <comment ref="E6" authorId="0" shapeId="0" xr:uid="{FF61EB37-4FF7-416C-B1BA-BDA6F146D62A}">
      <text>
        <r>
          <rPr>
            <b/>
            <sz val="9"/>
            <color indexed="81"/>
            <rFont val="Tahoma"/>
            <charset val="1"/>
          </rPr>
          <t>Andrei Moisescu:</t>
        </r>
        <r>
          <rPr>
            <sz val="9"/>
            <color indexed="81"/>
            <rFont val="Tahoma"/>
            <charset val="1"/>
          </rPr>
          <t xml:space="preserve">
A se completa de către ofertant</t>
        </r>
      </text>
    </comment>
    <comment ref="E7" authorId="0" shapeId="0" xr:uid="{57D4D5C1-834E-4841-B1CB-5C9A206A1C1F}">
      <text>
        <r>
          <rPr>
            <b/>
            <sz val="9"/>
            <color indexed="81"/>
            <rFont val="Tahoma"/>
            <charset val="1"/>
          </rPr>
          <t>Andrei Moisescu:</t>
        </r>
        <r>
          <rPr>
            <sz val="9"/>
            <color indexed="81"/>
            <rFont val="Tahoma"/>
            <charset val="1"/>
          </rPr>
          <t xml:space="preserve">
A se completa de către ofertant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Andrei Moisescu</author>
  </authors>
  <commentList>
    <comment ref="E5" authorId="0" shapeId="0" xr:uid="{12B500E9-DB00-4ABC-B065-A8A49C00E7B2}">
      <text>
        <r>
          <rPr>
            <b/>
            <sz val="9"/>
            <color indexed="81"/>
            <rFont val="Tahoma"/>
            <family val="2"/>
          </rPr>
          <t>Andrei Moisescu:</t>
        </r>
        <r>
          <rPr>
            <sz val="9"/>
            <color indexed="81"/>
            <rFont val="Tahoma"/>
            <family val="2"/>
          </rPr>
          <t xml:space="preserve">
To be completed by the bidder</t>
        </r>
      </text>
    </comment>
    <comment ref="E6" authorId="0" shapeId="0" xr:uid="{2699B695-2305-46E6-B85B-A5299D62C680}">
      <text>
        <r>
          <rPr>
            <b/>
            <sz val="9"/>
            <color indexed="81"/>
            <rFont val="Tahoma"/>
            <family val="2"/>
          </rPr>
          <t>Andrei Moisescu:</t>
        </r>
        <r>
          <rPr>
            <sz val="9"/>
            <color indexed="81"/>
            <rFont val="Tahoma"/>
            <family val="2"/>
          </rPr>
          <t xml:space="preserve">
To be completed by the bidder</t>
        </r>
      </text>
    </comment>
    <comment ref="E7" authorId="0" shapeId="0" xr:uid="{16880196-44A1-4F7E-BA24-A649676C132C}">
      <text>
        <r>
          <rPr>
            <b/>
            <sz val="9"/>
            <color indexed="81"/>
            <rFont val="Tahoma"/>
            <family val="2"/>
          </rPr>
          <t>Andrei Moisescu:</t>
        </r>
        <r>
          <rPr>
            <sz val="9"/>
            <color indexed="81"/>
            <rFont val="Tahoma"/>
            <family val="2"/>
          </rPr>
          <t xml:space="preserve">
To be completed by the bidder</t>
        </r>
      </text>
    </comment>
  </commentList>
</comments>
</file>

<file path=xl/sharedStrings.xml><?xml version="1.0" encoding="utf-8"?>
<sst xmlns="http://schemas.openxmlformats.org/spreadsheetml/2006/main" count="208" uniqueCount="148">
  <si>
    <t>FACTURI</t>
  </si>
  <si>
    <t>LIVRABILE</t>
  </si>
  <si>
    <t>Etape de plată și cerințe de certificare</t>
  </si>
  <si>
    <t>IPC number</t>
  </si>
  <si>
    <t>Milestone / Scope</t>
  </si>
  <si>
    <t>Payment Milestones and Certification Requirements</t>
  </si>
  <si>
    <t>ADVANCE PAYMENT</t>
  </si>
  <si>
    <t>IPC 1 (Interim Payment Certificate)</t>
  </si>
  <si>
    <t>IPC 2</t>
  </si>
  <si>
    <t>Payment conditions</t>
  </si>
  <si>
    <t>IPC 3</t>
  </si>
  <si>
    <t>Delivery, installation, and testing completed certified by the Engineer.</t>
  </si>
  <si>
    <t>Procent plătit (%) din valoarea contractului</t>
  </si>
  <si>
    <t>Procent maxim admis din valoarea contractului</t>
  </si>
  <si>
    <t>Milestone and Payment Schedule</t>
  </si>
  <si>
    <t>TURDA 50MWp PAYMENT STRUCTURE - FIDIC SYLVER BOOK</t>
  </si>
  <si>
    <t>TURDA 50MWp STRUCTURA PLATI - FIDIC SYLVER BOOK</t>
  </si>
  <si>
    <t>Maximum allowed (%) of the contract value</t>
  </si>
  <si>
    <t>Amount paid (%)  of the contract value</t>
  </si>
  <si>
    <t>Milestone Payment (€)</t>
  </si>
  <si>
    <t>Cumulated Payment %</t>
  </si>
  <si>
    <t xml:space="preserve">Issuance, by the Employer, of the Notice to Proceed as defined in Contract. </t>
  </si>
  <si>
    <t>1) Execution of the Main Contract;
2) Notice to Proceed;
3) Provision of the Advance Payment Bond and the valid invoice for the Advance Payment. 
4) Provision of the Performance Bond.</t>
  </si>
  <si>
    <t>Engineering Package Completed</t>
  </si>
  <si>
    <t>Engineering Package approved by the Engineer : [Contractor to provide]
Submission of valid insurance certificates: CAR, Employer’s Liability, Third Party Liability, Professional Indemnity, Cargo Insurance (&gt;100,000 EUR)
Proof of insurance premium payment</t>
  </si>
  <si>
    <t>I. Site Secured &amp; Piling Works Completed</t>
  </si>
  <si>
    <t>Perimeter fence and gates 100% completed and inspected</t>
  </si>
  <si>
    <t>Internal access roads 100% completed</t>
  </si>
  <si>
    <t>All pile foundations installed and pile tests completed (as per design)</t>
  </si>
  <si>
    <t>Work Statement approved by the Company Representative and the Project Manager
100% of pile foundations installed, including completion of all required pile tests
Fence and gates fully completed
Quality inspection of all materials and works completed and approved</t>
  </si>
  <si>
    <t>NOTICE TO PROCEED</t>
  </si>
  <si>
    <t>START OF CONTRUCTION / SITE WORKS</t>
  </si>
  <si>
    <t>2 years O&amp;M</t>
  </si>
  <si>
    <t>Spare parts</t>
  </si>
  <si>
    <t>Mounting structure delivery</t>
  </si>
  <si>
    <t>Mounting structure installation</t>
  </si>
  <si>
    <t>Mounting structure testing</t>
  </si>
  <si>
    <t>IPC 4</t>
  </si>
  <si>
    <t>PV modules 100% delivery on site</t>
  </si>
  <si>
    <t>PV modules instalation</t>
  </si>
  <si>
    <t>III. PV Modules Delivery &amp; Installation Completed</t>
  </si>
  <si>
    <t>II. PV Mounting Structure Installation Completed</t>
  </si>
  <si>
    <t>PV modules testing</t>
  </si>
  <si>
    <t>Work Statement has been approved by Company representative and Project Manager. 
Delivery verified against Packing List and Purchase Order; delivery documents submitted and approved by the Engineer
Mechanical installation 100% completed according to approved drawings; works inspected and accepted by the Engineer 
All inspections and tests per the approved ITP completed and passed</t>
  </si>
  <si>
    <t>Work Statement has been approved by Company representative and Project Manager.
Delivery verified against Packing List and Purchase Order; delivery documents submitted and approved by the Engineer
Mechanical installation 100% completed according to approved drawings; works inspected and accepted by the Engineer
All inspections and tests per the approved ITP completed and passed</t>
  </si>
  <si>
    <t>IV. Inverters Installed &amp; Electrical Connections Completed</t>
  </si>
  <si>
    <t>IPC 5</t>
  </si>
  <si>
    <t>Work Statement approved by the Company Representative and the Project Manager
100% of inverters installed on site, including mounting, earthing, and all DC &amp; AC electrical connections
All associated DC, AC, and earthing cables installed and tested
Installation inspected, tested, and accepted by the Engineer, in accordance with the approved ITP</t>
  </si>
  <si>
    <t>Inverters delivered &amp; installed</t>
  </si>
  <si>
    <t>Cables delivered &amp; installed</t>
  </si>
  <si>
    <t>Cable terminations completed &amp; tested</t>
  </si>
  <si>
    <t>IPC 6</t>
  </si>
  <si>
    <t>Work Statement approved by Company Representative and Project Manager
All Step-up transformer stations (LV/MV) delivered, delivery verified vs. Packing List &amp; PO
100% installation completed (transformers, LV/MV switchgears, auxiliaries)
All electrical connections completed (LV, MV, earthing, control)
Cable terminations completed and tested (continuity &amp; insulation)
Installation inspected and accepted by the Engineer</t>
  </si>
  <si>
    <t>V. Step-Up Transformer Stations (LV/MV) Installation Completed</t>
  </si>
  <si>
    <t>All step-up transformer stations (LV/MV) delivered on site</t>
  </si>
  <si>
    <t>All electrical connections completed</t>
  </si>
  <si>
    <t>Testing &amp; Acceptance</t>
  </si>
  <si>
    <t>IPC 7</t>
  </si>
  <si>
    <t>Performance Test Certificate issued, signed and approved</t>
  </si>
  <si>
    <t>VII. Project Close-Out Completed</t>
  </si>
  <si>
    <t>IPC 8</t>
  </si>
  <si>
    <t>Close-Out Certificate issued and approved</t>
  </si>
  <si>
    <t>All punch list items closed
All required documentation submitted and approved (As-Built drawings, Construction Book, O&amp;M documentation, certificates, approvals)
All previous milestones achieved and accepted by the Company Representative and Project Manager</t>
  </si>
  <si>
    <t>VI. PAC (Provisional Acceptance Certificate) Issued</t>
  </si>
  <si>
    <t>PAC (Provisional Acceptance Certificate) Completed</t>
  </si>
  <si>
    <t>Performance Test Certificate issued, signed, and approved
Provisional Acceptance Certificate (PAC) issued, signed and approved
All major works completed; remaining punch list items are minor / non-critical
Contractor has demonstrated that all systems operate according to the approved technical specifications/design and guaranteed values are met
Commissioning and Performance Acceptance Test results accepted by the Company Representative and the Project Manager</t>
  </si>
  <si>
    <t>IPC 9</t>
  </si>
  <si>
    <t>IPC 10</t>
  </si>
  <si>
    <t>IPC 11</t>
  </si>
  <si>
    <t>VIII. 1st Year O&amp;M Completed</t>
  </si>
  <si>
    <t>IX. 2nd Year O&amp;M Completed</t>
  </si>
  <si>
    <r>
      <t>1st Year O&amp;M services completed</t>
    </r>
    <r>
      <rPr>
        <i/>
        <sz val="11"/>
        <color theme="1"/>
        <rFont val="Calibri"/>
        <family val="2"/>
        <scheme val="minor"/>
      </rPr>
      <t>, as per Employer’s Requirements</t>
    </r>
  </si>
  <si>
    <r>
      <t>2nd Year O&amp;M services completed</t>
    </r>
    <r>
      <rPr>
        <i/>
        <sz val="11"/>
        <color theme="1"/>
        <rFont val="Calibri"/>
        <family val="2"/>
        <scheme val="minor"/>
      </rPr>
      <t>, as per Employer’s Requirements</t>
    </r>
  </si>
  <si>
    <t>All preventive and corrective maintenance activities carried out and documented
Annual O&amp;M Report submitted and approved by the Company Representative
All performance monitoring obligations fulfilled (availability, reporting, SCADA maintenance)</t>
  </si>
  <si>
    <t>All preventive and corrective maintenance activities carried out and documented
Final Annual O&amp;M Report submitted and approved by the Company Representative
All performance guarantees verified for the 2nd year (where applicable)
No outstanding corrective actions remaining</t>
  </si>
  <si>
    <t>X. Spare Parts (Minimum Stock) Delivered – Completed List</t>
  </si>
  <si>
    <t>Complete spare parts list delivered</t>
  </si>
  <si>
    <t>Complete spare parts list delivered, fully compliant with the Minimum Spare Parts List defined in the Employer’s Requirements
Delivery verified against Packing List and PO
All technical documentation, certificates and warranties submitted
Delivery documentation approved by the Engineer</t>
  </si>
  <si>
    <t>% EPC Payable After PAC</t>
  </si>
  <si>
    <t>2 ani O&amp;M</t>
  </si>
  <si>
    <t>Piese de schimb</t>
  </si>
  <si>
    <t>Grafic al Etapelor și al Plăților</t>
  </si>
  <si>
    <t>NOTIFICARE INCEPERE LUCRARI</t>
  </si>
  <si>
    <t>Emiterea de către Beneficiar a Notificării de Începere a Lucrărilor, astfel cum este definită în Contract.</t>
  </si>
  <si>
    <t>PLATA AVANS</t>
  </si>
  <si>
    <t>IPC 1 (Certificat de Plată Intermediară 1)</t>
  </si>
  <si>
    <t>Project Engineering and Design approval</t>
  </si>
  <si>
    <t>Aprobarea Proiectării și a Ingineriei Proiectului</t>
  </si>
  <si>
    <t>I. Asigurarea Amplasamentului &amp; Finalizarea Lucrărilor de Fundații (piloți pentru structuri)</t>
  </si>
  <si>
    <t>II. Finalizarea Montajului Structurilor de Susținere a Panourilor Fotovoltaice</t>
  </si>
  <si>
    <t>III. Livrarea și Montajul Panourilor Fotovoltaice Finalizate</t>
  </si>
  <si>
    <t>V. Finalizarea Instalării Stațiilor de Transformare Ridicatoare (JT/MT)</t>
  </si>
  <si>
    <t>VI. Emiterea PAC (Certificat de Recepție Provizorie)</t>
  </si>
  <si>
    <t>VII. Finalizarea Închiderii Proiectului</t>
  </si>
  <si>
    <t>VIII. Finalizarea Primului An de Operare și Mentenanță (O&amp;M)</t>
  </si>
  <si>
    <t>IX. Finalizarea Celui de-al Doilea An de Operare și Mentenanță (O&amp;M)</t>
  </si>
  <si>
    <t>X. Piese de Schimb (Stoc Minim) Livrate – Listă Finalizată</t>
  </si>
  <si>
    <t>Împrejmuirea perimetrală și porțile finalizate 100% și inspectate</t>
  </si>
  <si>
    <t>Drumurile interioare de acces finalizate 100%</t>
  </si>
  <si>
    <t>Toate fundațiile pe piloți instalate și testele pe piloți finalizate (conform proiectului)</t>
  </si>
  <si>
    <t>Livrarea structurii de montaj</t>
  </si>
  <si>
    <t>Instalarea structurii de montaj</t>
  </si>
  <si>
    <t>Testarea structurii de montaj</t>
  </si>
  <si>
    <t>Livrarea pe amplasament a 100% din panourile fotovoltaice</t>
  </si>
  <si>
    <t>Instalarea panourilor fotovoltaice</t>
  </si>
  <si>
    <t>Testarea panourilor fotovoltaice</t>
  </si>
  <si>
    <t>Cabluri livrate și instalate</t>
  </si>
  <si>
    <t>Capetele de cablu finalizate și testate</t>
  </si>
  <si>
    <t>Invertoarele livrate și instalate</t>
  </si>
  <si>
    <t>IV. Montarea Invertoarelor &amp; Finalizarea Conexiunilor Electrice</t>
  </si>
  <si>
    <t>Toate stațiile de transformare ridicatoare (JT/MT) livrate pe amplasament</t>
  </si>
  <si>
    <t>Toate conexiunile electrice finalizate</t>
  </si>
  <si>
    <t>Testare &amp; Recepție</t>
  </si>
  <si>
    <t>Certificatul de Test de Performanță emis, semnat și aprobat</t>
  </si>
  <si>
    <t xml:space="preserve">PAC (Certificatul de Recepție Provizorie) finalizat
</t>
  </si>
  <si>
    <t>Certificatul de Închidere a Proiectului emis și aprobat</t>
  </si>
  <si>
    <t>Serviciile de Operare și Mentenanță pentru Primul An finalizate, conform Cerințelor Beneficiarului</t>
  </si>
  <si>
    <t>Serviciile de Operare și Mentenanță pentru Al Doilea An finalizate, conform Cerințelor Beneficiarului</t>
  </si>
  <si>
    <t>Lista completă a pieselor de schimb livrată</t>
  </si>
  <si>
    <t>Executarea Contractului Principal;
Emiterea Notificării de Începere a Lucrărilor;
Furnizarea Garanției pentru Plata în Avans și a facturii valabile pentru Plata în Avans;
Furnizarea Garanției de Bună Execuție.</t>
  </si>
  <si>
    <t>Pachetul de Inginerie aprobat de către Inginer : [Contractorul să furnizeze]
Transmiterea certificatelor de asigurare valabile: CAR, Răspunderea Angajatorului, Răspunderea față de Terți, Asigurare de Răspundere Profesională, Asigurare Cargo (&gt;100.000 EUR)
Dovada plății primelor de asigurare</t>
  </si>
  <si>
    <t>Condiții de plată</t>
  </si>
  <si>
    <t>Livrarea, instalarea și testarea finalizate, certificate de către Inginer.</t>
  </si>
  <si>
    <t>Declarația de Lucrări aprobată de către Reprezentantul Companiei și Managerul de Proiect
100% din fundațiile pe piloți instalate, inclusiv finalizarea tuturor testelor necesare pe piloți
Împrejmuirea și porțile finalizate integral
Inspecția de calitate pentru toate materialele și lucrările finalizată și aprobată</t>
  </si>
  <si>
    <t>Declarația de Lucrări a fost aprobată de Reprezentantul Companiei și Managerul de Proiect.
Livrarea verificată în raport cu Lista de Ambalare și Comanda de Achiziție; documentele de livrare transmise și aprobate de către Inginer.
Montajul mecanic finalizat 100% conform desenelor aprobate; lucrările inspectate și acceptate de către Inginer.
Toate inspecțiile și testele conform ITP-ului aprobat finalizate și trecute.</t>
  </si>
  <si>
    <t>Declarația de Lucrări a fost aprobată de Reprezentantul Companiei și de Managerul de Proiect.
Livrarea verificată în raport cu Lista de Ambalare și Comanda de Achiziție; documentele de livrare transmise și aprobate de către Inginer.
Montajul mecanic finalizat 100% conform desenelor aprobate; lucrările inspectate și acceptate de către Inginer.
Toate inspecțiile și testele conform ITP-ului aprobat au fost finalizate și au trecut.</t>
  </si>
  <si>
    <t>Declarația de Lucrări aprobată de Reprezentantul Companiei și de Managerul de Proiect
100% dintre invertori instalați pe amplasament, inclusiv montaj, legare la pământ și toate conexiunile electrice DC &amp; AC
Toate cablurile asociate DC, AC și de legare la pământ instalate și testate
Instalația inspectată, testată și acceptată de către Inginer, în conformitate cu ITP-ul aprobat</t>
  </si>
  <si>
    <t>Declarația de Lucrări aprobată de Reprezentantul Companiei și Managerul de Proiect
Toate stațiile de transformare ridicatoare (JT/MT) livrate; livrarea verificată în raport cu Lista de Ambalare și Comanda de Achiziție
Montaj finalizat 100% (transformatoare, celule JT/MT, auxiliare)
Toate conexiunile electrice finalizate (JT, MT, legare la pământ, comandă-control)
Terminațiile de cabluri finalizate și testate (continuitate &amp; izolație)
Instalația inspectată și acceptată de către Inginer</t>
  </si>
  <si>
    <t>Certificatul de Test de Performanță emis, semnat și aprobat
Certificatul de Recepție Provizorie (PAC) emis, semnat și aprobat
Toate lucrările majore finalizate; elementele rămase pe lista de remediere sunt minore / necritice
Contractorul a demonstrat că toate sistemele funcționează conform specificațiilor tehnice/proiectului aprobate și că valorile garantate sunt îndeplinite
Rezultatele testelor de Punere în Funcțiune și de Acceptanță a Performanței acceptate de Reprezentantul Companiei și Managerul de Proiect</t>
  </si>
  <si>
    <t>Toate elementele din lista de remediere închise
Toată documentația necesară transmisă și aprobată (desene As-Built, Cartea Construcției, documentația O&amp;M, certificate, avize/autorizații)
Toate etapele anterioare realizate și acceptate de Reprezentantul Companiei și Managerul de Proiect</t>
  </si>
  <si>
    <t>Toate activitățile de mentenanță preventivă și corectivă realizate și documentate
Raportul anual O&amp;M transmis și aprobat de Reprezentantul Companiei
Toate obligațiile de monitorizare a performanței îndeplinite (disponibilitate, raportare, mentenanță SCADA)</t>
  </si>
  <si>
    <t>Toate activitățile de mentenanță preventivă și corectivă realizate și documentate
Raportul anual final O&amp;M transmis și aprobat de Reprezentantul Companiei
Toate garanțiile de performanță verificate pentru al doilea an (acolo unde este aplicabil)
Nu există acțiuni corective restante</t>
  </si>
  <si>
    <t>Lista completă a pieselor de schimb livrată, în deplină conformitate cu Lista Minimă de Piese de Schimb definită în Cerințele Beneficiarului
Livrarea verificată în raport cu Lista de Ambalare și Comanda de Achiziție
Toată documentația tehnică, certificatele și garanțiile transmise
Documentația de livrare aprobată de către Inginer</t>
  </si>
  <si>
    <t xml:space="preserve">EPC Contract Price[EUR]: </t>
  </si>
  <si>
    <t>EPC Contract Price [RON]:</t>
  </si>
  <si>
    <t>EPC Pret Contract [EUR]:</t>
  </si>
  <si>
    <t>EPC Pret Contract [RON]:</t>
  </si>
  <si>
    <t>1 EUR = 5.1 RON</t>
  </si>
  <si>
    <t>Etapă de plată (€)</t>
  </si>
  <si>
    <t>Plată cumulată %</t>
  </si>
  <si>
    <r>
      <t xml:space="preserve">Amount requested (%) of the contract value </t>
    </r>
    <r>
      <rPr>
        <b/>
        <sz val="14"/>
        <color rgb="FFFF0000"/>
        <rFont val="Arial"/>
        <family val="2"/>
      </rPr>
      <t>(To be completed by the bidder)</t>
    </r>
  </si>
  <si>
    <r>
      <t xml:space="preserve">Procent solicitat (%) din valoarea contractului    </t>
    </r>
    <r>
      <rPr>
        <b/>
        <sz val="14"/>
        <color rgb="FFFF0000"/>
        <rFont val="Arial"/>
        <family val="2"/>
      </rPr>
      <t>(A se completa de către ofertant)</t>
    </r>
  </si>
  <si>
    <t>To be completed by the bidder</t>
  </si>
  <si>
    <t>A se completa de către ofertant</t>
  </si>
  <si>
    <r>
      <t>Amount requested (%) of the contract value</t>
    </r>
    <r>
      <rPr>
        <b/>
        <sz val="14"/>
        <color rgb="FFFF0000"/>
        <rFont val="Arial"/>
        <family val="2"/>
      </rPr>
      <t xml:space="preserve"> (To be completed by the bidder)</t>
    </r>
  </si>
  <si>
    <t>Contract Total Price (excl. VAT):</t>
  </si>
  <si>
    <t>Contract Total Price  (excl. VAT):</t>
  </si>
  <si>
    <t>Contract Total Pret (Fara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</si>
</sst>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2]\ * #,##0.00_-;\-[$€-2]\ * #,##0.00_-;_-[$€-2]\ * &quot;-&quot;??_-;_-@_-"/>
    <numFmt numFmtId="166" formatCode="_-* #,##0.00\ [$lei-418]_-;\-* #,##0.00\ [$lei-418]_-;_-* &quot;-&quot;??\ [$lei-418]_-;_-@_-"/>
  </numFmts>
  <fonts count="29"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b/>
      <sz val="14"/>
      <color theme="1"/>
      <name val="Arial"/>
      <family val="2"/>
    </font>
    <font>
      <b/>
      <sz val="10"/>
      <color theme="1"/>
      <name val="Arial"/>
      <family val="2"/>
    </font>
    <font>
      <sz val="10"/>
      <color theme="1"/>
      <name val="Arial"/>
      <family val="2"/>
    </font>
    <font>
      <b/>
      <i/>
      <sz val="10"/>
      <color theme="1"/>
      <name val="Arial"/>
      <family val="2"/>
    </font>
    <font>
      <i/>
      <sz val="10"/>
      <color theme="1"/>
      <name val="Arial"/>
      <family val="2"/>
    </font>
    <font>
      <b/>
      <sz val="10"/>
      <color theme="1"/>
      <name val="Calibri"/>
      <family val="2"/>
      <scheme val="minor"/>
    </font>
    <font>
      <b/>
      <sz val="10"/>
      <color rgb="FFFF0000"/>
      <name val="Arial"/>
      <family val="2"/>
    </font>
    <font>
      <b/>
      <sz val="14"/>
      <color theme="0"/>
      <name val="Arial"/>
      <family val="2"/>
    </font>
    <font>
      <b/>
      <i/>
      <sz val="11"/>
      <color theme="1"/>
      <name val="Arial"/>
      <family val="2"/>
    </font>
    <font>
      <b/>
      <sz val="16"/>
      <color theme="1"/>
      <name val="Calibri"/>
      <family val="2"/>
      <scheme val="minor"/>
    </font>
    <font>
      <i/>
      <sz val="11"/>
      <color theme="1"/>
      <name val="Calibri"/>
      <family val="2"/>
      <scheme val="minor"/>
    </font>
    <font>
      <b/>
      <i/>
      <sz val="11"/>
      <color theme="1"/>
      <name val="Calibri"/>
      <family val="2"/>
      <scheme val="minor"/>
    </font>
    <font>
      <b/>
      <i/>
      <sz val="20"/>
      <color rgb="FF00B050"/>
      <name val="Arial"/>
      <family val="2"/>
    </font>
    <font>
      <b/>
      <sz val="11"/>
      <color rgb="FF00B050"/>
      <name val="Aptos"/>
      <family val="2"/>
    </font>
    <font>
      <sz val="9"/>
      <color indexed="81"/>
      <name val="Tahoma"/>
      <family val="2"/>
    </font>
    <font>
      <b/>
      <sz val="9"/>
      <color indexed="81"/>
      <name val="Tahoma"/>
      <family val="2"/>
    </font>
    <font>
      <b/>
      <sz val="10"/>
      <color rgb="FF00B050"/>
      <name val="Arial"/>
      <family val="2"/>
    </font>
    <font>
      <b/>
      <i/>
      <sz val="10"/>
      <color rgb="FF00B050"/>
      <name val="Arial"/>
      <family val="2"/>
    </font>
    <font>
      <b/>
      <sz val="14"/>
      <color rgb="FF00B050"/>
      <name val="Arial"/>
      <family val="2"/>
    </font>
    <font>
      <b/>
      <sz val="11"/>
      <color rgb="FF00B050"/>
      <name val="Calibri"/>
      <family val="2"/>
      <scheme val="minor"/>
    </font>
    <font>
      <sz val="9"/>
      <color indexed="81"/>
      <name val="Tahoma"/>
      <charset val="1"/>
    </font>
    <font>
      <b/>
      <sz val="9"/>
      <color indexed="81"/>
      <name val="Tahoma"/>
      <charset val="1"/>
    </font>
    <font>
      <b/>
      <sz val="14"/>
      <color rgb="FFFF0000"/>
      <name val="Arial"/>
      <family val="2"/>
    </font>
    <font>
      <b/>
      <sz val="11"/>
      <color rgb="FFFF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2060"/>
        <bgColor indexed="64"/>
      </patternFill>
    </fill>
    <fill>
      <patternFill patternType="solid">
        <fgColor theme="4" tint="0.59999389629810485"/>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149">
    <xf numFmtId="0" fontId="0" fillId="0" borderId="0" xfId="0"/>
    <xf numFmtId="9" fontId="0" fillId="0" borderId="0" xfId="0" applyNumberFormat="1"/>
    <xf numFmtId="0" fontId="12" fillId="6" borderId="17" xfId="0" applyFont="1" applyFill="1" applyBorder="1" applyAlignment="1">
      <alignment horizontal="center" vertical="top" wrapText="1"/>
    </xf>
    <xf numFmtId="0" fontId="8" fillId="2" borderId="9" xfId="0" applyFont="1" applyFill="1" applyBorder="1" applyAlignment="1">
      <alignment horizontal="left" vertical="center"/>
    </xf>
    <xf numFmtId="0" fontId="8" fillId="2" borderId="1" xfId="0" applyFont="1" applyFill="1" applyBorder="1" applyAlignment="1">
      <alignment horizontal="left" vertical="center" wrapText="1"/>
    </xf>
    <xf numFmtId="0" fontId="8" fillId="0" borderId="2" xfId="0" applyFont="1" applyBorder="1" applyAlignment="1">
      <alignment horizontal="left" vertical="center"/>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8" fillId="0" borderId="10" xfId="0" applyFont="1" applyBorder="1" applyAlignment="1">
      <alignment horizontal="left"/>
    </xf>
    <xf numFmtId="0" fontId="13" fillId="0" borderId="10" xfId="0" applyFont="1" applyBorder="1" applyAlignment="1">
      <alignment horizontal="left"/>
    </xf>
    <xf numFmtId="0" fontId="9" fillId="0" borderId="3" xfId="0" applyFont="1" applyBorder="1" applyAlignment="1">
      <alignment horizontal="left" wrapText="1"/>
    </xf>
    <xf numFmtId="165" fontId="7" fillId="0" borderId="8" xfId="0" applyNumberFormat="1" applyFont="1" applyBorder="1" applyAlignment="1">
      <alignment horizontal="left" vertical="center"/>
    </xf>
    <xf numFmtId="10" fontId="11" fillId="2" borderId="7" xfId="0" applyNumberFormat="1" applyFont="1" applyFill="1" applyBorder="1" applyAlignment="1">
      <alignment horizontal="center" vertical="center"/>
    </xf>
    <xf numFmtId="10" fontId="11" fillId="2" borderId="1" xfId="0" applyNumberFormat="1" applyFont="1" applyFill="1" applyBorder="1" applyAlignment="1">
      <alignment horizontal="center" vertical="center"/>
    </xf>
    <xf numFmtId="0" fontId="1" fillId="4" borderId="15" xfId="0" applyFont="1" applyFill="1" applyBorder="1" applyAlignment="1">
      <alignment horizontal="center"/>
    </xf>
    <xf numFmtId="0" fontId="1" fillId="4" borderId="17" xfId="0" applyFont="1" applyFill="1" applyBorder="1" applyAlignment="1">
      <alignment horizontal="center"/>
    </xf>
    <xf numFmtId="165" fontId="10" fillId="4" borderId="17" xfId="0" applyNumberFormat="1" applyFont="1" applyFill="1" applyBorder="1" applyAlignment="1">
      <alignment horizontal="center" vertical="top" wrapText="1"/>
    </xf>
    <xf numFmtId="0" fontId="12" fillId="6" borderId="22" xfId="0" applyFont="1" applyFill="1" applyBorder="1" applyAlignment="1">
      <alignment horizontal="center" vertical="top" wrapText="1"/>
    </xf>
    <xf numFmtId="0" fontId="9" fillId="0" borderId="12" xfId="0" applyFont="1" applyBorder="1" applyAlignment="1">
      <alignment horizontal="left"/>
    </xf>
    <xf numFmtId="0" fontId="9" fillId="0" borderId="13" xfId="0" applyFont="1" applyBorder="1" applyAlignment="1">
      <alignment horizontal="left"/>
    </xf>
    <xf numFmtId="0" fontId="9" fillId="0" borderId="11" xfId="0" applyFont="1" applyBorder="1" applyAlignment="1">
      <alignment horizontal="left"/>
    </xf>
    <xf numFmtId="0" fontId="15" fillId="0" borderId="0" xfId="0" applyFont="1"/>
    <xf numFmtId="0" fontId="15" fillId="0" borderId="11" xfId="0" applyFont="1" applyBorder="1"/>
    <xf numFmtId="0" fontId="15" fillId="0" borderId="12" xfId="0" applyFont="1" applyBorder="1"/>
    <xf numFmtId="0" fontId="15" fillId="0" borderId="13" xfId="0" applyFont="1" applyBorder="1"/>
    <xf numFmtId="0" fontId="15" fillId="0" borderId="0" xfId="0" applyFont="1" applyAlignment="1">
      <alignment horizontal="left"/>
    </xf>
    <xf numFmtId="0" fontId="8" fillId="0" borderId="25" xfId="0" applyFont="1" applyBorder="1" applyAlignment="1">
      <alignment horizontal="left"/>
    </xf>
    <xf numFmtId="10" fontId="11" fillId="2" borderId="16" xfId="0" applyNumberFormat="1" applyFont="1" applyFill="1" applyBorder="1" applyAlignment="1">
      <alignment horizontal="center" vertical="center"/>
    </xf>
    <xf numFmtId="10" fontId="11" fillId="2" borderId="0" xfId="0" applyNumberFormat="1" applyFont="1" applyFill="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10" fontId="11" fillId="0" borderId="0" xfId="0" applyNumberFormat="1" applyFont="1" applyAlignment="1">
      <alignment horizontal="center" vertical="center"/>
    </xf>
    <xf numFmtId="10" fontId="9" fillId="0" borderId="0" xfId="1" applyNumberFormat="1" applyFont="1" applyFill="1" applyBorder="1" applyAlignment="1">
      <alignment horizontal="center" vertical="center"/>
    </xf>
    <xf numFmtId="165" fontId="7" fillId="0" borderId="0" xfId="0" applyNumberFormat="1" applyFont="1" applyAlignment="1">
      <alignment horizontal="left" vertical="center"/>
    </xf>
    <xf numFmtId="10" fontId="9" fillId="0" borderId="0" xfId="1" applyNumberFormat="1" applyFont="1" applyFill="1" applyBorder="1" applyAlignment="1">
      <alignment horizontal="left" vertical="center"/>
    </xf>
    <xf numFmtId="0" fontId="8" fillId="0" borderId="8" xfId="0" applyFont="1" applyBorder="1" applyAlignment="1">
      <alignment horizontal="left"/>
    </xf>
    <xf numFmtId="0" fontId="15" fillId="0" borderId="7" xfId="0" applyFont="1" applyBorder="1"/>
    <xf numFmtId="10" fontId="11" fillId="2" borderId="26" xfId="0" applyNumberFormat="1" applyFont="1" applyFill="1" applyBorder="1" applyAlignment="1">
      <alignment horizontal="center" vertical="center"/>
    </xf>
    <xf numFmtId="165" fontId="7" fillId="0" borderId="25" xfId="0" applyNumberFormat="1" applyFont="1" applyBorder="1" applyAlignment="1">
      <alignment horizontal="left" vertical="center"/>
    </xf>
    <xf numFmtId="165" fontId="7" fillId="0" borderId="10" xfId="0" applyNumberFormat="1" applyFont="1" applyBorder="1" applyAlignment="1">
      <alignment horizontal="left" vertical="center"/>
    </xf>
    <xf numFmtId="0" fontId="16" fillId="0" borderId="0" xfId="0" applyFont="1" applyAlignment="1">
      <alignment horizontal="left"/>
    </xf>
    <xf numFmtId="0" fontId="23" fillId="6" borderId="17" xfId="0" applyFont="1" applyFill="1" applyBorder="1" applyAlignment="1">
      <alignment horizontal="center" vertical="top" wrapText="1"/>
    </xf>
    <xf numFmtId="0" fontId="24" fillId="0" borderId="0" xfId="0" applyFont="1"/>
    <xf numFmtId="9" fontId="22" fillId="0" borderId="0" xfId="1" applyFont="1" applyFill="1" applyBorder="1" applyAlignment="1">
      <alignment horizontal="center" vertical="center"/>
    </xf>
    <xf numFmtId="9" fontId="22" fillId="0" borderId="0" xfId="1" applyFont="1" applyFill="1" applyBorder="1" applyAlignment="1">
      <alignment horizontal="left" vertical="center"/>
    </xf>
    <xf numFmtId="0" fontId="9" fillId="0" borderId="11" xfId="0" applyFont="1" applyBorder="1" applyAlignment="1">
      <alignment horizontal="left" wrapText="1"/>
    </xf>
    <xf numFmtId="0" fontId="15" fillId="0" borderId="0" xfId="0" applyFont="1" applyAlignment="1">
      <alignment horizontal="left" wrapText="1"/>
    </xf>
    <xf numFmtId="0" fontId="1" fillId="0" borderId="0" xfId="0" applyFont="1"/>
    <xf numFmtId="0" fontId="0" fillId="4" borderId="7" xfId="0" applyFill="1" applyBorder="1"/>
    <xf numFmtId="0" fontId="0" fillId="4" borderId="0" xfId="0" applyFill="1"/>
    <xf numFmtId="0" fontId="0" fillId="4" borderId="18" xfId="0" applyFill="1" applyBorder="1"/>
    <xf numFmtId="166" fontId="10" fillId="4" borderId="15" xfId="0" applyNumberFormat="1" applyFont="1" applyFill="1" applyBorder="1" applyAlignment="1">
      <alignment horizontal="center" vertical="top" wrapText="1"/>
    </xf>
    <xf numFmtId="0" fontId="0" fillId="3" borderId="0" xfId="0" applyFill="1"/>
    <xf numFmtId="0" fontId="0" fillId="3" borderId="7" xfId="0" applyFill="1" applyBorder="1" applyAlignment="1">
      <alignment horizontal="right"/>
    </xf>
    <xf numFmtId="0" fontId="4" fillId="5" borderId="2" xfId="0" applyFont="1" applyFill="1" applyBorder="1" applyAlignment="1">
      <alignment horizontal="center" vertical="center"/>
    </xf>
    <xf numFmtId="0" fontId="4" fillId="5" borderId="0" xfId="0" applyFont="1" applyFill="1" applyAlignment="1">
      <alignment horizontal="center" vertical="center"/>
    </xf>
    <xf numFmtId="0" fontId="28" fillId="3" borderId="0" xfId="0" applyFont="1" applyFill="1" applyAlignment="1">
      <alignment horizontal="center" vertical="center"/>
    </xf>
    <xf numFmtId="10" fontId="6" fillId="7" borderId="10" xfId="0" applyNumberFormat="1" applyFont="1" applyFill="1" applyBorder="1" applyAlignment="1">
      <alignment horizontal="center" vertical="center"/>
    </xf>
    <xf numFmtId="165" fontId="7" fillId="7" borderId="8" xfId="0" applyNumberFormat="1" applyFont="1" applyFill="1" applyBorder="1" applyAlignment="1">
      <alignment horizontal="left" vertical="center"/>
    </xf>
    <xf numFmtId="10" fontId="9" fillId="7" borderId="0" xfId="1" applyNumberFormat="1" applyFont="1" applyFill="1" applyBorder="1" applyAlignment="1">
      <alignment horizontal="left" vertical="center"/>
    </xf>
    <xf numFmtId="165" fontId="7" fillId="7" borderId="10" xfId="0" applyNumberFormat="1" applyFont="1" applyFill="1" applyBorder="1" applyAlignment="1">
      <alignment horizontal="left" vertical="center"/>
    </xf>
    <xf numFmtId="165" fontId="7" fillId="7" borderId="0" xfId="0" applyNumberFormat="1" applyFont="1" applyFill="1" applyAlignment="1">
      <alignment horizontal="left" vertical="center"/>
    </xf>
    <xf numFmtId="10" fontId="7" fillId="7" borderId="8" xfId="0" applyNumberFormat="1" applyFont="1" applyFill="1" applyBorder="1" applyAlignment="1">
      <alignment horizontal="center" vertical="center"/>
    </xf>
    <xf numFmtId="10" fontId="7" fillId="7" borderId="10"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xf>
    <xf numFmtId="10" fontId="6" fillId="7" borderId="8" xfId="0" applyNumberFormat="1" applyFont="1" applyFill="1" applyBorder="1" applyAlignment="1">
      <alignment horizontal="center" vertical="center"/>
    </xf>
    <xf numFmtId="10" fontId="6" fillId="7" borderId="25" xfId="0" applyNumberFormat="1" applyFont="1" applyFill="1" applyBorder="1" applyAlignment="1">
      <alignment horizontal="center" vertical="center"/>
    </xf>
    <xf numFmtId="165" fontId="7" fillId="7" borderId="25" xfId="0" applyNumberFormat="1" applyFont="1" applyFill="1" applyBorder="1" applyAlignment="1">
      <alignment horizontal="left" vertical="center"/>
    </xf>
    <xf numFmtId="10" fontId="21" fillId="3" borderId="11" xfId="0" applyNumberFormat="1" applyFont="1" applyFill="1" applyBorder="1" applyAlignment="1">
      <alignment horizontal="center" vertical="center"/>
    </xf>
    <xf numFmtId="0" fontId="21" fillId="3" borderId="1" xfId="0" applyFont="1" applyFill="1" applyBorder="1" applyAlignment="1">
      <alignment horizontal="center" vertical="center"/>
    </xf>
    <xf numFmtId="164" fontId="21" fillId="3" borderId="12" xfId="0" applyNumberFormat="1" applyFont="1" applyFill="1" applyBorder="1" applyAlignment="1">
      <alignment horizontal="center" vertical="center"/>
    </xf>
    <xf numFmtId="0" fontId="23" fillId="3" borderId="17" xfId="0" applyFont="1" applyFill="1" applyBorder="1" applyAlignment="1">
      <alignment horizontal="center" vertical="top" wrapText="1"/>
    </xf>
    <xf numFmtId="0" fontId="21" fillId="7" borderId="1"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3" xfId="0" applyFont="1" applyFill="1" applyBorder="1" applyAlignment="1">
      <alignment horizontal="center" vertical="center"/>
    </xf>
    <xf numFmtId="0" fontId="18" fillId="7" borderId="1" xfId="0" applyFont="1" applyFill="1" applyBorder="1" applyAlignment="1">
      <alignment horizontal="center" vertical="center"/>
    </xf>
    <xf numFmtId="9" fontId="22" fillId="7" borderId="0" xfId="1" applyFont="1" applyFill="1" applyBorder="1" applyAlignment="1">
      <alignment horizontal="left" vertical="center"/>
    </xf>
    <xf numFmtId="0" fontId="18" fillId="7" borderId="1" xfId="0" applyFont="1" applyFill="1" applyBorder="1" applyAlignment="1">
      <alignment vertical="center"/>
    </xf>
    <xf numFmtId="165" fontId="10" fillId="3" borderId="15" xfId="0" applyNumberFormat="1" applyFont="1" applyFill="1" applyBorder="1" applyAlignment="1">
      <alignment horizontal="center" vertical="top"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xf>
    <xf numFmtId="14" fontId="14" fillId="4" borderId="11" xfId="0" applyNumberFormat="1" applyFont="1" applyFill="1" applyBorder="1" applyAlignment="1">
      <alignment horizontal="center" vertical="center"/>
    </xf>
    <xf numFmtId="14" fontId="14" fillId="4" borderId="12" xfId="0" applyNumberFormat="1" applyFont="1" applyFill="1" applyBorder="1" applyAlignment="1">
      <alignment horizontal="center" vertical="center"/>
    </xf>
    <xf numFmtId="14" fontId="14" fillId="4" borderId="13" xfId="0" applyNumberFormat="1"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5" xfId="0" applyFont="1" applyFill="1" applyBorder="1" applyAlignment="1">
      <alignment horizontal="center" vertical="center"/>
    </xf>
    <xf numFmtId="10" fontId="11" fillId="2" borderId="11" xfId="0" applyNumberFormat="1" applyFont="1" applyFill="1" applyBorder="1" applyAlignment="1">
      <alignment horizontal="center" vertical="center"/>
    </xf>
    <xf numFmtId="10" fontId="11" fillId="2" borderId="12" xfId="0" applyNumberFormat="1" applyFont="1" applyFill="1" applyBorder="1" applyAlignment="1">
      <alignment horizontal="center" vertical="center"/>
    </xf>
    <xf numFmtId="10" fontId="11" fillId="2" borderId="13" xfId="0" applyNumberFormat="1" applyFont="1" applyFill="1" applyBorder="1" applyAlignment="1">
      <alignment horizontal="center" vertical="center"/>
    </xf>
    <xf numFmtId="9" fontId="22" fillId="3" borderId="11" xfId="1" applyFont="1" applyFill="1" applyBorder="1" applyAlignment="1">
      <alignment horizontal="center" vertical="center"/>
    </xf>
    <xf numFmtId="9" fontId="22" fillId="3" borderId="12" xfId="1" applyFont="1" applyFill="1" applyBorder="1" applyAlignment="1">
      <alignment horizontal="center" vertical="center"/>
    </xf>
    <xf numFmtId="9" fontId="22" fillId="3" borderId="13" xfId="1" applyFont="1" applyFill="1" applyBorder="1" applyAlignment="1">
      <alignment horizontal="center" vertical="center"/>
    </xf>
    <xf numFmtId="165"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0" borderId="13" xfId="0" applyNumberFormat="1" applyFont="1" applyBorder="1" applyAlignment="1">
      <alignment horizontal="center" vertical="center"/>
    </xf>
    <xf numFmtId="165" fontId="7" fillId="7" borderId="11" xfId="0" applyNumberFormat="1" applyFont="1" applyFill="1" applyBorder="1" applyAlignment="1">
      <alignment horizontal="center" vertical="center"/>
    </xf>
    <xf numFmtId="165" fontId="7" fillId="7" borderId="12" xfId="0" applyNumberFormat="1" applyFont="1" applyFill="1" applyBorder="1" applyAlignment="1">
      <alignment horizontal="center" vertical="center"/>
    </xf>
    <xf numFmtId="165" fontId="7" fillId="7" borderId="13" xfId="0" applyNumberFormat="1" applyFont="1" applyFill="1" applyBorder="1" applyAlignment="1">
      <alignment horizontal="center" vertical="center"/>
    </xf>
    <xf numFmtId="0" fontId="9" fillId="0" borderId="11" xfId="0" applyFont="1" applyBorder="1" applyAlignment="1">
      <alignment horizontal="left" wrapText="1"/>
    </xf>
    <xf numFmtId="0" fontId="9" fillId="0" borderId="12" xfId="0" applyFont="1" applyBorder="1" applyAlignment="1">
      <alignment horizontal="left"/>
    </xf>
    <xf numFmtId="0" fontId="9" fillId="0" borderId="13" xfId="0" applyFont="1" applyBorder="1" applyAlignment="1">
      <alignment horizontal="left"/>
    </xf>
    <xf numFmtId="10" fontId="9" fillId="7" borderId="11" xfId="1" applyNumberFormat="1" applyFont="1" applyFill="1" applyBorder="1" applyAlignment="1">
      <alignment horizontal="center" vertical="center"/>
    </xf>
    <xf numFmtId="10" fontId="9" fillId="7" borderId="12" xfId="1" applyNumberFormat="1" applyFont="1" applyFill="1" applyBorder="1" applyAlignment="1">
      <alignment horizontal="center" vertical="center"/>
    </xf>
    <xf numFmtId="10" fontId="9" fillId="7" borderId="13" xfId="1" applyNumberFormat="1" applyFont="1" applyFill="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5" fillId="2" borderId="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9" fontId="17" fillId="3" borderId="11" xfId="1" applyFont="1" applyFill="1" applyBorder="1" applyAlignment="1">
      <alignment horizontal="center" vertical="center"/>
    </xf>
    <xf numFmtId="9" fontId="17" fillId="3" borderId="12" xfId="1" applyFont="1" applyFill="1" applyBorder="1" applyAlignment="1">
      <alignment horizontal="center" vertical="center"/>
    </xf>
    <xf numFmtId="9" fontId="17" fillId="3" borderId="13" xfId="1" applyFont="1" applyFill="1" applyBorder="1" applyAlignment="1">
      <alignment horizontal="center"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5" xfId="0" applyFont="1" applyFill="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5"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1F7F-69C4-426F-B9C1-C54B7B9AAA6A}">
  <sheetPr>
    <pageSetUpPr fitToPage="1"/>
  </sheetPr>
  <dimension ref="B1:K60"/>
  <sheetViews>
    <sheetView showGridLines="0" zoomScaleNormal="100" workbookViewId="0">
      <selection activeCell="G5" sqref="G5"/>
    </sheetView>
  </sheetViews>
  <sheetFormatPr defaultColWidth="8.7109375" defaultRowHeight="15" outlineLevelRow="1" x14ac:dyDescent="0.25"/>
  <cols>
    <col min="1" max="1" width="8" customWidth="1"/>
    <col min="2" max="2" width="35.28515625" customWidth="1"/>
    <col min="3" max="3" width="71.5703125" bestFit="1" customWidth="1"/>
    <col min="4" max="4" width="42.85546875" customWidth="1"/>
    <col min="5" max="5" width="33" style="43" customWidth="1"/>
    <col min="6" max="6" width="28.140625" bestFit="1" customWidth="1"/>
    <col min="7" max="8" width="27" customWidth="1"/>
    <col min="9" max="9" width="133.85546875" bestFit="1" customWidth="1"/>
  </cols>
  <sheetData>
    <row r="1" spans="2:11" ht="15.75" thickBot="1" x14ac:dyDescent="0.3"/>
    <row r="2" spans="2:11" ht="13.5" customHeight="1" x14ac:dyDescent="0.25">
      <c r="B2" s="133" t="s">
        <v>16</v>
      </c>
      <c r="C2" s="134"/>
      <c r="D2" s="134"/>
      <c r="E2" s="134"/>
      <c r="F2" s="134"/>
      <c r="G2" s="134"/>
      <c r="H2" s="134"/>
      <c r="I2" s="135"/>
    </row>
    <row r="3" spans="2:11" ht="15.75" thickBot="1" x14ac:dyDescent="0.3">
      <c r="B3" s="136"/>
      <c r="C3" s="137"/>
      <c r="D3" s="137"/>
      <c r="E3" s="137"/>
      <c r="F3" s="137"/>
      <c r="G3" s="137"/>
      <c r="H3" s="137"/>
      <c r="I3" s="138"/>
    </row>
    <row r="4" spans="2:11" ht="24" thickBot="1" x14ac:dyDescent="0.3">
      <c r="B4" s="55"/>
      <c r="C4" s="56"/>
      <c r="D4" s="56"/>
      <c r="E4" s="57" t="s">
        <v>143</v>
      </c>
      <c r="F4" s="56"/>
      <c r="G4" s="56"/>
      <c r="H4" s="56"/>
      <c r="I4" s="56"/>
    </row>
    <row r="5" spans="2:11" x14ac:dyDescent="0.25">
      <c r="B5" s="85">
        <v>45975</v>
      </c>
      <c r="C5" s="88" t="s">
        <v>81</v>
      </c>
      <c r="D5" s="15" t="s">
        <v>135</v>
      </c>
      <c r="E5" s="79"/>
      <c r="F5" s="15" t="s">
        <v>136</v>
      </c>
      <c r="G5" s="52">
        <f>E5*H$6</f>
        <v>0</v>
      </c>
      <c r="H5" s="54" t="s">
        <v>137</v>
      </c>
      <c r="I5" s="49"/>
    </row>
    <row r="6" spans="2:11" x14ac:dyDescent="0.25">
      <c r="B6" s="86"/>
      <c r="C6" s="89"/>
      <c r="D6" s="16" t="s">
        <v>79</v>
      </c>
      <c r="E6" s="79"/>
      <c r="F6" s="16" t="s">
        <v>79</v>
      </c>
      <c r="G6" s="52">
        <f>E6*H$6</f>
        <v>0</v>
      </c>
      <c r="H6" s="53">
        <v>5.0999999999999996</v>
      </c>
      <c r="I6" s="50"/>
    </row>
    <row r="7" spans="2:11" x14ac:dyDescent="0.25">
      <c r="B7" s="86"/>
      <c r="C7" s="89"/>
      <c r="D7" s="16" t="s">
        <v>80</v>
      </c>
      <c r="E7" s="79"/>
      <c r="F7" s="16" t="s">
        <v>80</v>
      </c>
      <c r="G7" s="52">
        <f>E7*H$6</f>
        <v>0</v>
      </c>
      <c r="H7" s="50"/>
      <c r="I7" s="50"/>
    </row>
    <row r="8" spans="2:11" ht="15.75" thickBot="1" x14ac:dyDescent="0.3">
      <c r="B8" s="87"/>
      <c r="C8" s="90"/>
      <c r="D8" s="16" t="s">
        <v>147</v>
      </c>
      <c r="E8" s="17">
        <f>SUM(E5:E7)</f>
        <v>0</v>
      </c>
      <c r="F8" s="16" t="s">
        <v>147</v>
      </c>
      <c r="G8" s="52">
        <f>SUM(G5:G7)</f>
        <v>0</v>
      </c>
      <c r="H8" s="51"/>
      <c r="I8" s="51"/>
    </row>
    <row r="9" spans="2:11" ht="90.75" thickBot="1" x14ac:dyDescent="0.3">
      <c r="B9" s="2" t="s">
        <v>0</v>
      </c>
      <c r="C9" s="2" t="s">
        <v>1</v>
      </c>
      <c r="D9" s="2" t="s">
        <v>13</v>
      </c>
      <c r="E9" s="72" t="s">
        <v>141</v>
      </c>
      <c r="F9" s="2" t="s">
        <v>12</v>
      </c>
      <c r="G9" s="2" t="s">
        <v>138</v>
      </c>
      <c r="H9" s="2" t="s">
        <v>139</v>
      </c>
      <c r="I9" s="2" t="s">
        <v>2</v>
      </c>
    </row>
    <row r="10" spans="2:11" ht="18.75" thickBot="1" x14ac:dyDescent="0.3">
      <c r="B10" s="118" t="s">
        <v>82</v>
      </c>
      <c r="C10" s="119"/>
      <c r="D10" s="119"/>
      <c r="E10" s="119"/>
      <c r="F10" s="119"/>
      <c r="G10" s="119"/>
      <c r="H10" s="119"/>
      <c r="I10" s="120"/>
    </row>
    <row r="11" spans="2:11" ht="52.5" outlineLevel="1" thickBot="1" x14ac:dyDescent="0.3">
      <c r="B11" s="3" t="s">
        <v>84</v>
      </c>
      <c r="C11" s="4" t="s">
        <v>83</v>
      </c>
      <c r="D11" s="14">
        <v>0.1</v>
      </c>
      <c r="E11" s="69"/>
      <c r="F11" s="63">
        <f>E11</f>
        <v>0</v>
      </c>
      <c r="G11" s="12">
        <f>E5*$E$11</f>
        <v>0</v>
      </c>
      <c r="H11" s="59">
        <f>G11</f>
        <v>0</v>
      </c>
      <c r="I11" s="46" t="s">
        <v>119</v>
      </c>
      <c r="K11" s="1"/>
    </row>
    <row r="12" spans="2:11" ht="16.5" customHeight="1" outlineLevel="1" thickBot="1" x14ac:dyDescent="0.3">
      <c r="B12" s="80" t="s">
        <v>23</v>
      </c>
      <c r="C12" s="81"/>
      <c r="D12" s="13"/>
      <c r="E12" s="73"/>
      <c r="F12" s="64"/>
      <c r="G12" s="12"/>
      <c r="H12" s="59"/>
      <c r="I12" s="9"/>
    </row>
    <row r="13" spans="2:11" ht="52.5" thickBot="1" x14ac:dyDescent="0.3">
      <c r="B13" s="5" t="s">
        <v>85</v>
      </c>
      <c r="C13" s="6" t="s">
        <v>87</v>
      </c>
      <c r="D13" s="13">
        <v>0.02</v>
      </c>
      <c r="E13" s="71"/>
      <c r="F13" s="65">
        <f>F11+E13</f>
        <v>0</v>
      </c>
      <c r="G13" s="12">
        <f>E5*$E$13</f>
        <v>0</v>
      </c>
      <c r="H13" s="59">
        <f>H11+G13</f>
        <v>0</v>
      </c>
      <c r="I13" s="11" t="s">
        <v>120</v>
      </c>
    </row>
    <row r="14" spans="2:11" ht="18.75" outlineLevel="1" thickBot="1" x14ac:dyDescent="0.3">
      <c r="B14" s="121" t="s">
        <v>31</v>
      </c>
      <c r="C14" s="122"/>
      <c r="D14" s="122"/>
      <c r="E14" s="122"/>
      <c r="F14" s="122"/>
      <c r="G14" s="122"/>
      <c r="H14" s="122"/>
      <c r="I14" s="123"/>
    </row>
    <row r="15" spans="2:11" ht="15.75" outlineLevel="1" thickBot="1" x14ac:dyDescent="0.3">
      <c r="B15" s="80" t="s">
        <v>88</v>
      </c>
      <c r="C15" s="81"/>
      <c r="D15" s="13"/>
      <c r="E15" s="73"/>
      <c r="F15" s="58"/>
      <c r="G15" s="12"/>
      <c r="H15" s="59"/>
      <c r="I15" s="10" t="s">
        <v>121</v>
      </c>
      <c r="K15" s="1"/>
    </row>
    <row r="16" spans="2:11" ht="19.5" customHeight="1" outlineLevel="1" x14ac:dyDescent="0.25">
      <c r="B16" s="82" t="s">
        <v>8</v>
      </c>
      <c r="C16" s="6" t="s">
        <v>97</v>
      </c>
      <c r="D16" s="97">
        <v>0.08</v>
      </c>
      <c r="E16" s="100"/>
      <c r="F16" s="112">
        <f>F13+E16</f>
        <v>0</v>
      </c>
      <c r="G16" s="103">
        <f>E5*E16</f>
        <v>0</v>
      </c>
      <c r="H16" s="106">
        <f>H13+G16</f>
        <v>0</v>
      </c>
      <c r="I16" s="115" t="s">
        <v>123</v>
      </c>
      <c r="K16" s="1"/>
    </row>
    <row r="17" spans="2:11" ht="19.5" customHeight="1" x14ac:dyDescent="0.25">
      <c r="B17" s="82"/>
      <c r="C17" s="8" t="s">
        <v>98</v>
      </c>
      <c r="D17" s="98"/>
      <c r="E17" s="101"/>
      <c r="F17" s="113"/>
      <c r="G17" s="104"/>
      <c r="H17" s="107"/>
      <c r="I17" s="139"/>
      <c r="K17" s="1"/>
    </row>
    <row r="18" spans="2:11" ht="19.5" customHeight="1" outlineLevel="1" thickBot="1" x14ac:dyDescent="0.3">
      <c r="B18" s="83"/>
      <c r="C18" s="7" t="s">
        <v>99</v>
      </c>
      <c r="D18" s="99"/>
      <c r="E18" s="102"/>
      <c r="F18" s="114"/>
      <c r="G18" s="105"/>
      <c r="H18" s="108"/>
      <c r="I18" s="140"/>
    </row>
    <row r="19" spans="2:11" ht="15.75" outlineLevel="1" thickBot="1" x14ac:dyDescent="0.3">
      <c r="B19" s="124" t="s">
        <v>89</v>
      </c>
      <c r="C19" s="125"/>
      <c r="D19" s="13"/>
      <c r="E19" s="73"/>
      <c r="F19" s="58"/>
      <c r="G19" s="12"/>
      <c r="H19" s="59"/>
      <c r="I19" s="9" t="s">
        <v>122</v>
      </c>
    </row>
    <row r="20" spans="2:11" ht="22.5" customHeight="1" outlineLevel="1" x14ac:dyDescent="0.25">
      <c r="B20" s="84" t="s">
        <v>10</v>
      </c>
      <c r="C20" s="21" t="s">
        <v>100</v>
      </c>
      <c r="D20" s="97">
        <v>0.15</v>
      </c>
      <c r="E20" s="100"/>
      <c r="F20" s="112">
        <f>F16+E20</f>
        <v>0</v>
      </c>
      <c r="G20" s="103">
        <f>E5*E20</f>
        <v>0</v>
      </c>
      <c r="H20" s="106">
        <f>H16+G20</f>
        <v>0</v>
      </c>
      <c r="I20" s="109" t="s">
        <v>124</v>
      </c>
    </row>
    <row r="21" spans="2:11" ht="22.5" customHeight="1" x14ac:dyDescent="0.25">
      <c r="B21" s="82"/>
      <c r="C21" s="19" t="s">
        <v>101</v>
      </c>
      <c r="D21" s="98"/>
      <c r="E21" s="101"/>
      <c r="F21" s="113"/>
      <c r="G21" s="104"/>
      <c r="H21" s="107"/>
      <c r="I21" s="110"/>
    </row>
    <row r="22" spans="2:11" ht="22.5" customHeight="1" outlineLevel="1" thickBot="1" x14ac:dyDescent="0.3">
      <c r="B22" s="83"/>
      <c r="C22" s="20" t="s">
        <v>102</v>
      </c>
      <c r="D22" s="99"/>
      <c r="E22" s="102"/>
      <c r="F22" s="114"/>
      <c r="G22" s="105"/>
      <c r="H22" s="108"/>
      <c r="I22" s="111"/>
    </row>
    <row r="23" spans="2:11" ht="15.75" outlineLevel="1" thickBot="1" x14ac:dyDescent="0.3">
      <c r="B23" s="80" t="s">
        <v>90</v>
      </c>
      <c r="C23" s="81"/>
      <c r="D23" s="13"/>
      <c r="E23" s="73"/>
      <c r="F23" s="58"/>
      <c r="G23" s="12"/>
      <c r="H23" s="59"/>
      <c r="I23" s="48" t="s">
        <v>122</v>
      </c>
    </row>
    <row r="24" spans="2:11" ht="21" customHeight="1" outlineLevel="1" x14ac:dyDescent="0.25">
      <c r="B24" s="82" t="s">
        <v>37</v>
      </c>
      <c r="C24" s="6" t="s">
        <v>103</v>
      </c>
      <c r="D24" s="97">
        <v>0.35</v>
      </c>
      <c r="E24" s="100"/>
      <c r="F24" s="112">
        <f>F20+E24</f>
        <v>0</v>
      </c>
      <c r="G24" s="103">
        <f>E5*E24</f>
        <v>0</v>
      </c>
      <c r="H24" s="106">
        <f>H20+G24</f>
        <v>0</v>
      </c>
      <c r="I24" s="115" t="s">
        <v>125</v>
      </c>
    </row>
    <row r="25" spans="2:11" ht="21" customHeight="1" x14ac:dyDescent="0.25">
      <c r="B25" s="82"/>
      <c r="C25" s="8" t="s">
        <v>104</v>
      </c>
      <c r="D25" s="98"/>
      <c r="E25" s="101"/>
      <c r="F25" s="113"/>
      <c r="G25" s="104"/>
      <c r="H25" s="107"/>
      <c r="I25" s="116"/>
    </row>
    <row r="26" spans="2:11" ht="21" customHeight="1" outlineLevel="1" thickBot="1" x14ac:dyDescent="0.3">
      <c r="B26" s="83"/>
      <c r="C26" s="7" t="s">
        <v>105</v>
      </c>
      <c r="D26" s="99"/>
      <c r="E26" s="102"/>
      <c r="F26" s="114"/>
      <c r="G26" s="105"/>
      <c r="H26" s="108"/>
      <c r="I26" s="117"/>
    </row>
    <row r="27" spans="2:11" ht="15.75" outlineLevel="1" thickBot="1" x14ac:dyDescent="0.3">
      <c r="B27" s="80" t="s">
        <v>109</v>
      </c>
      <c r="C27" s="81"/>
      <c r="D27" s="13"/>
      <c r="E27" s="73"/>
      <c r="F27" s="58"/>
      <c r="G27" s="12"/>
      <c r="H27" s="59"/>
      <c r="I27" s="48" t="s">
        <v>122</v>
      </c>
    </row>
    <row r="28" spans="2:11" ht="21" customHeight="1" outlineLevel="1" x14ac:dyDescent="0.25">
      <c r="B28" s="82" t="s">
        <v>46</v>
      </c>
      <c r="C28" s="23" t="s">
        <v>108</v>
      </c>
      <c r="D28" s="97">
        <v>0.1</v>
      </c>
      <c r="E28" s="100"/>
      <c r="F28" s="112">
        <f>F24+E28</f>
        <v>0</v>
      </c>
      <c r="G28" s="103">
        <f>E5*E28</f>
        <v>0</v>
      </c>
      <c r="H28" s="106">
        <f>H24+G28</f>
        <v>0</v>
      </c>
      <c r="I28" s="115" t="s">
        <v>126</v>
      </c>
    </row>
    <row r="29" spans="2:11" ht="21" customHeight="1" x14ac:dyDescent="0.25">
      <c r="B29" s="82"/>
      <c r="C29" s="24" t="s">
        <v>106</v>
      </c>
      <c r="D29" s="98"/>
      <c r="E29" s="101"/>
      <c r="F29" s="113"/>
      <c r="G29" s="104"/>
      <c r="H29" s="107"/>
      <c r="I29" s="116"/>
    </row>
    <row r="30" spans="2:11" ht="21" customHeight="1" outlineLevel="1" thickBot="1" x14ac:dyDescent="0.3">
      <c r="B30" s="83"/>
      <c r="C30" s="25" t="s">
        <v>107</v>
      </c>
      <c r="D30" s="99"/>
      <c r="E30" s="102"/>
      <c r="F30" s="114"/>
      <c r="G30" s="105"/>
      <c r="H30" s="108"/>
      <c r="I30" s="117"/>
    </row>
    <row r="31" spans="2:11" ht="15.75" outlineLevel="1" thickBot="1" x14ac:dyDescent="0.3">
      <c r="B31" s="80" t="s">
        <v>91</v>
      </c>
      <c r="C31" s="81"/>
      <c r="D31" s="13"/>
      <c r="E31" s="73"/>
      <c r="F31" s="58"/>
      <c r="G31" s="12"/>
      <c r="H31" s="59"/>
      <c r="I31" s="9" t="s">
        <v>122</v>
      </c>
    </row>
    <row r="32" spans="2:11" ht="27.75" customHeight="1" outlineLevel="1" x14ac:dyDescent="0.25">
      <c r="B32" s="82" t="s">
        <v>51</v>
      </c>
      <c r="C32" s="26" t="s">
        <v>110</v>
      </c>
      <c r="D32" s="97">
        <v>0.08</v>
      </c>
      <c r="E32" s="100"/>
      <c r="F32" s="112">
        <f>F28+E32</f>
        <v>0</v>
      </c>
      <c r="G32" s="103">
        <f>E5*E32</f>
        <v>0</v>
      </c>
      <c r="H32" s="106">
        <f>H28+G32</f>
        <v>0</v>
      </c>
      <c r="I32" s="115" t="s">
        <v>127</v>
      </c>
    </row>
    <row r="33" spans="2:11" ht="27.75" customHeight="1" x14ac:dyDescent="0.25">
      <c r="B33" s="82"/>
      <c r="C33" s="22" t="s">
        <v>111</v>
      </c>
      <c r="D33" s="98"/>
      <c r="E33" s="101"/>
      <c r="F33" s="113"/>
      <c r="G33" s="104"/>
      <c r="H33" s="107"/>
      <c r="I33" s="116"/>
    </row>
    <row r="34" spans="2:11" ht="27.75" customHeight="1" outlineLevel="1" thickBot="1" x14ac:dyDescent="0.3">
      <c r="B34" s="83"/>
      <c r="C34" s="7" t="s">
        <v>112</v>
      </c>
      <c r="D34" s="99"/>
      <c r="E34" s="102"/>
      <c r="F34" s="114"/>
      <c r="G34" s="105"/>
      <c r="H34" s="108"/>
      <c r="I34" s="117"/>
    </row>
    <row r="35" spans="2:11" ht="15.75" outlineLevel="1" thickBot="1" x14ac:dyDescent="0.3">
      <c r="B35" s="80" t="s">
        <v>92</v>
      </c>
      <c r="C35" s="81"/>
      <c r="D35" s="13"/>
      <c r="E35" s="76" t="s">
        <v>78</v>
      </c>
      <c r="F35" s="58"/>
      <c r="G35" s="12"/>
      <c r="H35" s="59"/>
      <c r="I35" s="9" t="s">
        <v>122</v>
      </c>
    </row>
    <row r="36" spans="2:11" outlineLevel="1" x14ac:dyDescent="0.25">
      <c r="B36" s="82" t="s">
        <v>57</v>
      </c>
      <c r="C36" s="6" t="s">
        <v>113</v>
      </c>
      <c r="D36" s="97">
        <v>1</v>
      </c>
      <c r="E36" s="128"/>
      <c r="F36" s="112">
        <f>F32+E36</f>
        <v>0</v>
      </c>
      <c r="G36" s="103">
        <f>E5*E36</f>
        <v>0</v>
      </c>
      <c r="H36" s="106">
        <f>H32+G36</f>
        <v>0</v>
      </c>
      <c r="I36" s="115" t="s">
        <v>128</v>
      </c>
    </row>
    <row r="37" spans="2:11" ht="30" x14ac:dyDescent="0.25">
      <c r="B37" s="82"/>
      <c r="C37" s="47" t="s">
        <v>114</v>
      </c>
      <c r="D37" s="98"/>
      <c r="E37" s="129"/>
      <c r="F37" s="113"/>
      <c r="G37" s="104"/>
      <c r="H37" s="107"/>
      <c r="I37" s="116"/>
    </row>
    <row r="38" spans="2:11" ht="15.75" outlineLevel="1" thickBot="1" x14ac:dyDescent="0.3">
      <c r="B38" s="83"/>
      <c r="C38" s="7"/>
      <c r="D38" s="99"/>
      <c r="E38" s="130"/>
      <c r="F38" s="114"/>
      <c r="G38" s="105"/>
      <c r="H38" s="108"/>
      <c r="I38" s="117"/>
    </row>
    <row r="39" spans="2:11" ht="15.75" outlineLevel="1" thickBot="1" x14ac:dyDescent="0.3">
      <c r="B39" s="80" t="s">
        <v>93</v>
      </c>
      <c r="C39" s="81"/>
      <c r="D39" s="13"/>
      <c r="E39" s="74"/>
      <c r="F39" s="66"/>
      <c r="G39" s="12"/>
      <c r="H39" s="59"/>
      <c r="I39" s="36" t="s">
        <v>122</v>
      </c>
    </row>
    <row r="40" spans="2:11" outlineLevel="1" x14ac:dyDescent="0.25">
      <c r="B40" s="84" t="s">
        <v>60</v>
      </c>
      <c r="C40" s="37" t="s">
        <v>115</v>
      </c>
      <c r="D40" s="97">
        <v>0.02</v>
      </c>
      <c r="E40" s="100"/>
      <c r="F40" s="112">
        <f>F36+E40</f>
        <v>0</v>
      </c>
      <c r="G40" s="103">
        <f>E5*E40</f>
        <v>0</v>
      </c>
      <c r="H40" s="106">
        <f>H36+G40</f>
        <v>0</v>
      </c>
      <c r="I40" s="126" t="s">
        <v>129</v>
      </c>
    </row>
    <row r="41" spans="2:11" x14ac:dyDescent="0.25">
      <c r="B41" s="82"/>
      <c r="C41" s="8"/>
      <c r="D41" s="98"/>
      <c r="E41" s="101"/>
      <c r="F41" s="113"/>
      <c r="G41" s="104"/>
      <c r="H41" s="107"/>
      <c r="I41" s="127"/>
    </row>
    <row r="42" spans="2:11" outlineLevel="1" x14ac:dyDescent="0.25">
      <c r="B42" s="82"/>
      <c r="C42" s="8"/>
      <c r="D42" s="98"/>
      <c r="E42" s="101"/>
      <c r="F42" s="113"/>
      <c r="G42" s="104"/>
      <c r="H42" s="107"/>
      <c r="I42" s="127"/>
      <c r="K42" s="1"/>
    </row>
    <row r="43" spans="2:11" ht="15.75" outlineLevel="1" thickBot="1" x14ac:dyDescent="0.3">
      <c r="B43" s="131"/>
      <c r="C43" s="132"/>
      <c r="D43" s="38"/>
      <c r="E43" s="75"/>
      <c r="F43" s="67"/>
      <c r="G43" s="39"/>
      <c r="H43" s="68"/>
      <c r="I43" s="27"/>
    </row>
    <row r="44" spans="2:11" outlineLevel="1" x14ac:dyDescent="0.25">
      <c r="B44" s="30"/>
      <c r="C44" s="31"/>
      <c r="D44" s="32"/>
      <c r="E44" s="44"/>
      <c r="F44" s="33"/>
      <c r="G44" s="34"/>
      <c r="H44" s="34"/>
      <c r="I44" s="31"/>
    </row>
    <row r="45" spans="2:11" x14ac:dyDescent="0.25">
      <c r="B45" s="30"/>
      <c r="C45" s="31"/>
      <c r="D45" s="32"/>
      <c r="E45" s="44"/>
      <c r="F45" s="33"/>
      <c r="G45" s="34"/>
      <c r="H45" s="34"/>
      <c r="I45" s="31"/>
    </row>
    <row r="46" spans="2:11" ht="84" customHeight="1" thickBot="1" x14ac:dyDescent="0.3">
      <c r="B46" s="2" t="s">
        <v>0</v>
      </c>
      <c r="C46" s="2" t="s">
        <v>1</v>
      </c>
      <c r="D46" s="2" t="s">
        <v>13</v>
      </c>
      <c r="E46" s="42" t="s">
        <v>141</v>
      </c>
      <c r="F46" s="2" t="s">
        <v>12</v>
      </c>
      <c r="G46" s="2" t="s">
        <v>19</v>
      </c>
      <c r="H46" s="2" t="s">
        <v>20</v>
      </c>
      <c r="I46" s="2" t="s">
        <v>2</v>
      </c>
    </row>
    <row r="47" spans="2:11" ht="15.75" thickBot="1" x14ac:dyDescent="0.3">
      <c r="B47" s="124" t="s">
        <v>94</v>
      </c>
      <c r="C47" s="125"/>
      <c r="D47" s="28"/>
      <c r="E47" s="73"/>
      <c r="F47" s="58"/>
      <c r="G47" s="40"/>
      <c r="H47" s="61"/>
      <c r="I47" s="9"/>
    </row>
    <row r="48" spans="2:11" x14ac:dyDescent="0.25">
      <c r="B48" s="84" t="s">
        <v>66</v>
      </c>
      <c r="C48" s="141" t="s">
        <v>116</v>
      </c>
      <c r="D48" s="97">
        <v>0.5</v>
      </c>
      <c r="E48" s="100"/>
      <c r="F48" s="112">
        <f>E48</f>
        <v>0</v>
      </c>
      <c r="G48" s="103">
        <f>E6*E48</f>
        <v>0</v>
      </c>
      <c r="H48" s="106">
        <f>G48</f>
        <v>0</v>
      </c>
      <c r="I48" s="115" t="s">
        <v>130</v>
      </c>
    </row>
    <row r="49" spans="2:9" x14ac:dyDescent="0.25">
      <c r="B49" s="82"/>
      <c r="C49" s="142"/>
      <c r="D49" s="98"/>
      <c r="E49" s="101"/>
      <c r="F49" s="113"/>
      <c r="G49" s="104"/>
      <c r="H49" s="107"/>
      <c r="I49" s="116"/>
    </row>
    <row r="50" spans="2:9" ht="15.75" thickBot="1" x14ac:dyDescent="0.3">
      <c r="B50" s="83"/>
      <c r="C50" s="143"/>
      <c r="D50" s="99"/>
      <c r="E50" s="102"/>
      <c r="F50" s="114"/>
      <c r="G50" s="105"/>
      <c r="H50" s="108"/>
      <c r="I50" s="117"/>
    </row>
    <row r="51" spans="2:9" ht="15.75" thickBot="1" x14ac:dyDescent="0.3">
      <c r="B51" s="124" t="s">
        <v>95</v>
      </c>
      <c r="C51" s="125"/>
      <c r="D51" s="13"/>
      <c r="E51" s="73"/>
      <c r="F51" s="58"/>
      <c r="G51" s="12"/>
      <c r="H51" s="59"/>
      <c r="I51" s="9"/>
    </row>
    <row r="52" spans="2:9" ht="18.75" customHeight="1" x14ac:dyDescent="0.25">
      <c r="B52" s="84" t="s">
        <v>67</v>
      </c>
      <c r="C52" s="141" t="s">
        <v>117</v>
      </c>
      <c r="D52" s="97">
        <v>0.5</v>
      </c>
      <c r="E52" s="100"/>
      <c r="F52" s="112">
        <f>F48+E52</f>
        <v>0</v>
      </c>
      <c r="G52" s="103">
        <f>E6*E52</f>
        <v>0</v>
      </c>
      <c r="H52" s="106">
        <f>H48+G52</f>
        <v>0</v>
      </c>
      <c r="I52" s="115" t="s">
        <v>131</v>
      </c>
    </row>
    <row r="53" spans="2:9" ht="18.75" customHeight="1" x14ac:dyDescent="0.25">
      <c r="B53" s="82"/>
      <c r="C53" s="144"/>
      <c r="D53" s="98"/>
      <c r="E53" s="101"/>
      <c r="F53" s="113"/>
      <c r="G53" s="104"/>
      <c r="H53" s="107"/>
      <c r="I53" s="116"/>
    </row>
    <row r="54" spans="2:9" ht="18.75" customHeight="1" thickBot="1" x14ac:dyDescent="0.3">
      <c r="B54" s="83"/>
      <c r="C54" s="145"/>
      <c r="D54" s="99"/>
      <c r="E54" s="102"/>
      <c r="F54" s="114"/>
      <c r="G54" s="105"/>
      <c r="H54" s="108"/>
      <c r="I54" s="117"/>
    </row>
    <row r="55" spans="2:9" x14ac:dyDescent="0.25">
      <c r="B55" s="30"/>
      <c r="C55" s="31"/>
      <c r="D55" s="32"/>
      <c r="E55" s="45"/>
      <c r="F55" s="35"/>
      <c r="G55" s="34"/>
      <c r="H55" s="34"/>
      <c r="I55" s="31"/>
    </row>
    <row r="56" spans="2:9" ht="79.5" customHeight="1" thickBot="1" x14ac:dyDescent="0.3">
      <c r="B56" s="2" t="s">
        <v>0</v>
      </c>
      <c r="C56" s="2" t="s">
        <v>1</v>
      </c>
      <c r="D56" s="2" t="s">
        <v>13</v>
      </c>
      <c r="E56" s="42" t="s">
        <v>141</v>
      </c>
      <c r="F56" s="2" t="s">
        <v>12</v>
      </c>
      <c r="G56" s="2" t="s">
        <v>19</v>
      </c>
      <c r="H56" s="2" t="s">
        <v>20</v>
      </c>
      <c r="I56" s="2" t="s">
        <v>2</v>
      </c>
    </row>
    <row r="57" spans="2:9" ht="15.75" thickBot="1" x14ac:dyDescent="0.3">
      <c r="B57" s="124" t="s">
        <v>96</v>
      </c>
      <c r="C57" s="125"/>
      <c r="D57" s="13"/>
      <c r="E57" s="70"/>
      <c r="F57" s="58"/>
      <c r="G57" s="12"/>
      <c r="H57" s="59"/>
      <c r="I57" s="9"/>
    </row>
    <row r="58" spans="2:9" ht="22.5" customHeight="1" x14ac:dyDescent="0.25">
      <c r="B58" s="84" t="s">
        <v>68</v>
      </c>
      <c r="C58" s="146" t="s">
        <v>118</v>
      </c>
      <c r="D58" s="97">
        <v>1</v>
      </c>
      <c r="E58" s="100"/>
      <c r="F58" s="112">
        <f>E58</f>
        <v>0</v>
      </c>
      <c r="G58" s="103">
        <f>E7*E58</f>
        <v>0</v>
      </c>
      <c r="H58" s="106">
        <f>G58</f>
        <v>0</v>
      </c>
      <c r="I58" s="115" t="s">
        <v>132</v>
      </c>
    </row>
    <row r="59" spans="2:9" ht="22.5" customHeight="1" x14ac:dyDescent="0.25">
      <c r="B59" s="82"/>
      <c r="C59" s="147"/>
      <c r="D59" s="98"/>
      <c r="E59" s="101"/>
      <c r="F59" s="113"/>
      <c r="G59" s="104"/>
      <c r="H59" s="107"/>
      <c r="I59" s="116"/>
    </row>
    <row r="60" spans="2:9" ht="22.5" customHeight="1" thickBot="1" x14ac:dyDescent="0.3">
      <c r="B60" s="83"/>
      <c r="C60" s="148"/>
      <c r="D60" s="99"/>
      <c r="E60" s="102"/>
      <c r="F60" s="114"/>
      <c r="G60" s="105"/>
      <c r="H60" s="108"/>
      <c r="I60" s="117"/>
    </row>
  </sheetData>
  <dataConsolidate/>
  <mergeCells count="90">
    <mergeCell ref="C52:C54"/>
    <mergeCell ref="C58:C60"/>
    <mergeCell ref="G58:G60"/>
    <mergeCell ref="H58:H60"/>
    <mergeCell ref="I58:I60"/>
    <mergeCell ref="B57:C57"/>
    <mergeCell ref="B58:B60"/>
    <mergeCell ref="D58:D60"/>
    <mergeCell ref="E58:E60"/>
    <mergeCell ref="F58:F60"/>
    <mergeCell ref="H48:H50"/>
    <mergeCell ref="I48:I50"/>
    <mergeCell ref="B51:C51"/>
    <mergeCell ref="B52:B54"/>
    <mergeCell ref="D52:D54"/>
    <mergeCell ref="E52:E54"/>
    <mergeCell ref="F52:F54"/>
    <mergeCell ref="G52:G54"/>
    <mergeCell ref="H52:H54"/>
    <mergeCell ref="I52:I54"/>
    <mergeCell ref="B48:B50"/>
    <mergeCell ref="D48:D50"/>
    <mergeCell ref="E48:E50"/>
    <mergeCell ref="F48:F50"/>
    <mergeCell ref="G48:G50"/>
    <mergeCell ref="C48:C50"/>
    <mergeCell ref="G40:G42"/>
    <mergeCell ref="H40:H42"/>
    <mergeCell ref="I40:I42"/>
    <mergeCell ref="B43:C43"/>
    <mergeCell ref="B47:C47"/>
    <mergeCell ref="B39:C39"/>
    <mergeCell ref="B40:B42"/>
    <mergeCell ref="D40:D42"/>
    <mergeCell ref="E40:E42"/>
    <mergeCell ref="F40:F42"/>
    <mergeCell ref="G32:G34"/>
    <mergeCell ref="H32:H34"/>
    <mergeCell ref="I32:I34"/>
    <mergeCell ref="B35:C35"/>
    <mergeCell ref="B36:B38"/>
    <mergeCell ref="D36:D38"/>
    <mergeCell ref="E36:E38"/>
    <mergeCell ref="F36:F38"/>
    <mergeCell ref="G36:G38"/>
    <mergeCell ref="H36:H38"/>
    <mergeCell ref="I36:I38"/>
    <mergeCell ref="B31:C31"/>
    <mergeCell ref="B32:B34"/>
    <mergeCell ref="D32:D34"/>
    <mergeCell ref="E32:E34"/>
    <mergeCell ref="F32:F34"/>
    <mergeCell ref="G24:G26"/>
    <mergeCell ref="H24:H26"/>
    <mergeCell ref="I24:I26"/>
    <mergeCell ref="B27:C27"/>
    <mergeCell ref="B28:B30"/>
    <mergeCell ref="D28:D30"/>
    <mergeCell ref="E28:E30"/>
    <mergeCell ref="F28:F30"/>
    <mergeCell ref="G28:G30"/>
    <mergeCell ref="H28:H30"/>
    <mergeCell ref="I28:I30"/>
    <mergeCell ref="B23:C23"/>
    <mergeCell ref="B24:B26"/>
    <mergeCell ref="D24:D26"/>
    <mergeCell ref="E24:E26"/>
    <mergeCell ref="F24:F26"/>
    <mergeCell ref="H16:H18"/>
    <mergeCell ref="I16:I18"/>
    <mergeCell ref="B19:C19"/>
    <mergeCell ref="B20:B22"/>
    <mergeCell ref="D20:D22"/>
    <mergeCell ref="E20:E22"/>
    <mergeCell ref="F20:F22"/>
    <mergeCell ref="G20:G22"/>
    <mergeCell ref="H20:H22"/>
    <mergeCell ref="I20:I22"/>
    <mergeCell ref="B16:B18"/>
    <mergeCell ref="D16:D18"/>
    <mergeCell ref="E16:E18"/>
    <mergeCell ref="F16:F18"/>
    <mergeCell ref="G16:G18"/>
    <mergeCell ref="B12:C12"/>
    <mergeCell ref="B14:I14"/>
    <mergeCell ref="B15:C15"/>
    <mergeCell ref="B2:I3"/>
    <mergeCell ref="B5:B8"/>
    <mergeCell ref="C5:C8"/>
    <mergeCell ref="B10:I10"/>
  </mergeCells>
  <pageMargins left="0.70866141732283472" right="0.70866141732283472" top="0.74803149606299213" bottom="0.74803149606299213" header="0.31496062992125984" footer="0.31496062992125984"/>
  <pageSetup paperSize="8" scale="8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7248B-763F-4A01-8327-13313B76DDA9}">
  <sheetPr>
    <pageSetUpPr fitToPage="1"/>
  </sheetPr>
  <dimension ref="B1:K60"/>
  <sheetViews>
    <sheetView showGridLines="0" tabSelected="1" zoomScaleNormal="100" workbookViewId="0">
      <selection activeCell="G7" sqref="G7"/>
    </sheetView>
  </sheetViews>
  <sheetFormatPr defaultColWidth="8.7109375" defaultRowHeight="15" outlineLevelRow="1" x14ac:dyDescent="0.25"/>
  <cols>
    <col min="2" max="2" width="37.28515625" bestFit="1" customWidth="1"/>
    <col min="3" max="3" width="61.85546875" bestFit="1" customWidth="1"/>
    <col min="4" max="4" width="29.28515625" bestFit="1" customWidth="1"/>
    <col min="5" max="5" width="28.85546875" style="43" customWidth="1"/>
    <col min="6" max="6" width="29.85546875" bestFit="1" customWidth="1"/>
    <col min="7" max="8" width="24.42578125" customWidth="1"/>
    <col min="9" max="9" width="104.85546875" bestFit="1" customWidth="1"/>
  </cols>
  <sheetData>
    <row r="1" spans="2:11" ht="15.75" thickBot="1" x14ac:dyDescent="0.3"/>
    <row r="2" spans="2:11" ht="13.5" customHeight="1" x14ac:dyDescent="0.25">
      <c r="B2" s="91" t="s">
        <v>15</v>
      </c>
      <c r="C2" s="92"/>
      <c r="D2" s="92"/>
      <c r="E2" s="92"/>
      <c r="F2" s="92"/>
      <c r="G2" s="92"/>
      <c r="H2" s="92"/>
      <c r="I2" s="93"/>
    </row>
    <row r="3" spans="2:11" ht="15.75" thickBot="1" x14ac:dyDescent="0.3">
      <c r="B3" s="94"/>
      <c r="C3" s="95"/>
      <c r="D3" s="95"/>
      <c r="E3" s="95"/>
      <c r="F3" s="95"/>
      <c r="G3" s="95"/>
      <c r="H3" s="95"/>
      <c r="I3" s="96"/>
    </row>
    <row r="4" spans="2:11" ht="24" thickBot="1" x14ac:dyDescent="0.3">
      <c r="B4" s="55"/>
      <c r="C4" s="56"/>
      <c r="D4" s="56"/>
      <c r="E4" s="57" t="s">
        <v>142</v>
      </c>
      <c r="F4" s="56"/>
      <c r="G4" s="56"/>
      <c r="H4" s="56"/>
      <c r="I4" s="56"/>
    </row>
    <row r="5" spans="2:11" x14ac:dyDescent="0.25">
      <c r="B5" s="85">
        <v>45975</v>
      </c>
      <c r="C5" s="88" t="s">
        <v>14</v>
      </c>
      <c r="D5" s="15" t="s">
        <v>133</v>
      </c>
      <c r="E5" s="79"/>
      <c r="F5" s="15" t="s">
        <v>134</v>
      </c>
      <c r="G5" s="52">
        <f>E5*H$6</f>
        <v>0</v>
      </c>
      <c r="H5" s="54" t="s">
        <v>137</v>
      </c>
      <c r="I5" s="49"/>
    </row>
    <row r="6" spans="2:11" x14ac:dyDescent="0.25">
      <c r="B6" s="86"/>
      <c r="C6" s="89"/>
      <c r="D6" s="16" t="s">
        <v>32</v>
      </c>
      <c r="E6" s="79"/>
      <c r="F6" s="16" t="s">
        <v>32</v>
      </c>
      <c r="G6" s="52">
        <f>E6*H$6</f>
        <v>0</v>
      </c>
      <c r="H6" s="53">
        <v>5.0999999999999996</v>
      </c>
      <c r="I6" s="50"/>
    </row>
    <row r="7" spans="2:11" x14ac:dyDescent="0.25">
      <c r="B7" s="86"/>
      <c r="C7" s="89"/>
      <c r="D7" s="16" t="s">
        <v>33</v>
      </c>
      <c r="E7" s="79"/>
      <c r="F7" s="16" t="s">
        <v>33</v>
      </c>
      <c r="G7" s="52">
        <f>E7*H$6</f>
        <v>0</v>
      </c>
      <c r="H7" s="50"/>
      <c r="I7" s="50"/>
    </row>
    <row r="8" spans="2:11" ht="15.75" thickBot="1" x14ac:dyDescent="0.3">
      <c r="B8" s="87"/>
      <c r="C8" s="90"/>
      <c r="D8" s="16" t="s">
        <v>145</v>
      </c>
      <c r="E8" s="17">
        <f>SUM(E5:E7)</f>
        <v>0</v>
      </c>
      <c r="F8" s="16" t="s">
        <v>146</v>
      </c>
      <c r="G8" s="52">
        <f>SUM(G5:G7)</f>
        <v>0</v>
      </c>
      <c r="H8" s="51"/>
      <c r="I8" s="51"/>
    </row>
    <row r="9" spans="2:11" ht="90.75" thickBot="1" x14ac:dyDescent="0.3">
      <c r="B9" s="18" t="s">
        <v>3</v>
      </c>
      <c r="C9" s="2" t="s">
        <v>4</v>
      </c>
      <c r="D9" s="2" t="s">
        <v>17</v>
      </c>
      <c r="E9" s="72" t="s">
        <v>140</v>
      </c>
      <c r="F9" s="2" t="s">
        <v>18</v>
      </c>
      <c r="G9" s="2" t="s">
        <v>19</v>
      </c>
      <c r="H9" s="2" t="s">
        <v>20</v>
      </c>
      <c r="I9" s="2" t="s">
        <v>5</v>
      </c>
    </row>
    <row r="10" spans="2:11" ht="18.75" thickBot="1" x14ac:dyDescent="0.3">
      <c r="B10" s="118" t="s">
        <v>30</v>
      </c>
      <c r="C10" s="119"/>
      <c r="D10" s="119"/>
      <c r="E10" s="119"/>
      <c r="F10" s="119"/>
      <c r="G10" s="119"/>
      <c r="H10" s="119"/>
      <c r="I10" s="120"/>
    </row>
    <row r="11" spans="2:11" ht="52.5" thickBot="1" x14ac:dyDescent="0.3">
      <c r="B11" s="3" t="s">
        <v>6</v>
      </c>
      <c r="C11" s="4" t="s">
        <v>21</v>
      </c>
      <c r="D11" s="14">
        <v>0.1</v>
      </c>
      <c r="E11" s="69"/>
      <c r="F11" s="63">
        <f>E11</f>
        <v>0</v>
      </c>
      <c r="G11" s="12">
        <f>E5*$E$11</f>
        <v>0</v>
      </c>
      <c r="H11" s="59">
        <f>G11</f>
        <v>0</v>
      </c>
      <c r="I11" s="46" t="s">
        <v>22</v>
      </c>
    </row>
    <row r="12" spans="2:11" ht="15.75" thickBot="1" x14ac:dyDescent="0.3">
      <c r="B12" s="80" t="s">
        <v>23</v>
      </c>
      <c r="C12" s="81"/>
      <c r="D12" s="13"/>
      <c r="E12" s="73"/>
      <c r="F12" s="64"/>
      <c r="G12" s="12"/>
      <c r="H12" s="59"/>
      <c r="I12" s="9"/>
    </row>
    <row r="13" spans="2:11" ht="52.5" outlineLevel="1" thickBot="1" x14ac:dyDescent="0.3">
      <c r="B13" s="5" t="s">
        <v>7</v>
      </c>
      <c r="C13" s="6" t="s">
        <v>86</v>
      </c>
      <c r="D13" s="13">
        <v>0.02</v>
      </c>
      <c r="E13" s="71"/>
      <c r="F13" s="65">
        <f>F11+E13</f>
        <v>0</v>
      </c>
      <c r="G13" s="12">
        <f>E5*$E$13</f>
        <v>0</v>
      </c>
      <c r="H13" s="59">
        <f>H11+G13</f>
        <v>0</v>
      </c>
      <c r="I13" s="11" t="s">
        <v>24</v>
      </c>
      <c r="K13" s="1"/>
    </row>
    <row r="14" spans="2:11" ht="18.75" outlineLevel="1" thickBot="1" x14ac:dyDescent="0.3">
      <c r="B14" s="121" t="s">
        <v>31</v>
      </c>
      <c r="C14" s="122"/>
      <c r="D14" s="122"/>
      <c r="E14" s="122"/>
      <c r="F14" s="122"/>
      <c r="G14" s="122"/>
      <c r="H14" s="122"/>
      <c r="I14" s="123"/>
      <c r="K14" s="1"/>
    </row>
    <row r="15" spans="2:11" ht="15.75" thickBot="1" x14ac:dyDescent="0.3">
      <c r="B15" s="80" t="s">
        <v>25</v>
      </c>
      <c r="C15" s="81"/>
      <c r="D15" s="13"/>
      <c r="E15" s="73"/>
      <c r="F15" s="58"/>
      <c r="G15" s="12"/>
      <c r="H15" s="59"/>
      <c r="I15" s="10" t="s">
        <v>9</v>
      </c>
    </row>
    <row r="16" spans="2:11" ht="22.5" customHeight="1" outlineLevel="1" x14ac:dyDescent="0.25">
      <c r="B16" s="82" t="s">
        <v>8</v>
      </c>
      <c r="C16" s="6" t="s">
        <v>26</v>
      </c>
      <c r="D16" s="97">
        <v>0.08</v>
      </c>
      <c r="E16" s="100"/>
      <c r="F16" s="112">
        <f>F13+E16</f>
        <v>0</v>
      </c>
      <c r="G16" s="103">
        <f>E5*E16</f>
        <v>0</v>
      </c>
      <c r="H16" s="106">
        <f>H13+G16</f>
        <v>0</v>
      </c>
      <c r="I16" s="115" t="s">
        <v>29</v>
      </c>
    </row>
    <row r="17" spans="2:11" ht="22.5" customHeight="1" outlineLevel="1" x14ac:dyDescent="0.25">
      <c r="B17" s="82"/>
      <c r="C17" s="8" t="s">
        <v>27</v>
      </c>
      <c r="D17" s="98"/>
      <c r="E17" s="101"/>
      <c r="F17" s="113"/>
      <c r="G17" s="104"/>
      <c r="H17" s="107"/>
      <c r="I17" s="116"/>
      <c r="K17" s="1"/>
    </row>
    <row r="18" spans="2:11" ht="22.5" customHeight="1" outlineLevel="1" thickBot="1" x14ac:dyDescent="0.3">
      <c r="B18" s="83"/>
      <c r="C18" s="7" t="s">
        <v>28</v>
      </c>
      <c r="D18" s="99"/>
      <c r="E18" s="102"/>
      <c r="F18" s="114"/>
      <c r="G18" s="105"/>
      <c r="H18" s="108"/>
      <c r="I18" s="117"/>
      <c r="K18" s="1"/>
    </row>
    <row r="19" spans="2:11" ht="15.75" thickBot="1" x14ac:dyDescent="0.3">
      <c r="B19" s="124" t="s">
        <v>41</v>
      </c>
      <c r="C19" s="125"/>
      <c r="D19" s="13"/>
      <c r="E19" s="73"/>
      <c r="F19" s="58"/>
      <c r="G19" s="12"/>
      <c r="H19" s="59"/>
      <c r="I19" s="9" t="s">
        <v>11</v>
      </c>
      <c r="K19" s="1"/>
    </row>
    <row r="20" spans="2:11" ht="24" customHeight="1" outlineLevel="1" x14ac:dyDescent="0.25">
      <c r="B20" s="84" t="s">
        <v>10</v>
      </c>
      <c r="C20" s="21" t="s">
        <v>34</v>
      </c>
      <c r="D20" s="97">
        <v>0.15</v>
      </c>
      <c r="E20" s="100"/>
      <c r="F20" s="112">
        <f>F16+E20</f>
        <v>0</v>
      </c>
      <c r="G20" s="103">
        <f>E5*E20</f>
        <v>0</v>
      </c>
      <c r="H20" s="106">
        <f>H16+G20</f>
        <v>0</v>
      </c>
      <c r="I20" s="109" t="s">
        <v>43</v>
      </c>
    </row>
    <row r="21" spans="2:11" ht="24" customHeight="1" outlineLevel="1" x14ac:dyDescent="0.25">
      <c r="B21" s="82"/>
      <c r="C21" s="19" t="s">
        <v>35</v>
      </c>
      <c r="D21" s="98"/>
      <c r="E21" s="101"/>
      <c r="F21" s="113"/>
      <c r="G21" s="104"/>
      <c r="H21" s="107"/>
      <c r="I21" s="110"/>
    </row>
    <row r="22" spans="2:11" ht="24" customHeight="1" outlineLevel="1" thickBot="1" x14ac:dyDescent="0.3">
      <c r="B22" s="83"/>
      <c r="C22" s="20" t="s">
        <v>36</v>
      </c>
      <c r="D22" s="99"/>
      <c r="E22" s="102"/>
      <c r="F22" s="114"/>
      <c r="G22" s="105"/>
      <c r="H22" s="108"/>
      <c r="I22" s="111"/>
    </row>
    <row r="23" spans="2:11" ht="15.75" thickBot="1" x14ac:dyDescent="0.3">
      <c r="B23" s="80" t="s">
        <v>40</v>
      </c>
      <c r="C23" s="81"/>
      <c r="D23" s="13"/>
      <c r="E23" s="73"/>
      <c r="F23" s="58"/>
      <c r="G23" s="12"/>
      <c r="H23" s="59"/>
      <c r="I23" s="9" t="s">
        <v>11</v>
      </c>
    </row>
    <row r="24" spans="2:11" ht="23.25" customHeight="1" outlineLevel="1" x14ac:dyDescent="0.25">
      <c r="B24" s="82" t="s">
        <v>37</v>
      </c>
      <c r="C24" s="6" t="s">
        <v>38</v>
      </c>
      <c r="D24" s="97">
        <v>0.35</v>
      </c>
      <c r="E24" s="100"/>
      <c r="F24" s="112">
        <f>F20+E24</f>
        <v>0</v>
      </c>
      <c r="G24" s="103">
        <f>E5*E24</f>
        <v>0</v>
      </c>
      <c r="H24" s="106">
        <f>H20+G24</f>
        <v>0</v>
      </c>
      <c r="I24" s="115" t="s">
        <v>44</v>
      </c>
    </row>
    <row r="25" spans="2:11" ht="23.25" customHeight="1" outlineLevel="1" x14ac:dyDescent="0.25">
      <c r="B25" s="82"/>
      <c r="C25" s="8" t="s">
        <v>39</v>
      </c>
      <c r="D25" s="98"/>
      <c r="E25" s="101"/>
      <c r="F25" s="113"/>
      <c r="G25" s="104"/>
      <c r="H25" s="107"/>
      <c r="I25" s="116"/>
    </row>
    <row r="26" spans="2:11" ht="23.25" customHeight="1" outlineLevel="1" thickBot="1" x14ac:dyDescent="0.3">
      <c r="B26" s="83"/>
      <c r="C26" s="7" t="s">
        <v>42</v>
      </c>
      <c r="D26" s="99"/>
      <c r="E26" s="102"/>
      <c r="F26" s="114"/>
      <c r="G26" s="105"/>
      <c r="H26" s="108"/>
      <c r="I26" s="117"/>
    </row>
    <row r="27" spans="2:11" ht="15.75" thickBot="1" x14ac:dyDescent="0.3">
      <c r="B27" s="80" t="s">
        <v>45</v>
      </c>
      <c r="C27" s="81"/>
      <c r="D27" s="13"/>
      <c r="E27" s="73"/>
      <c r="F27" s="58"/>
      <c r="G27" s="12"/>
      <c r="H27" s="59"/>
      <c r="I27" s="9" t="s">
        <v>11</v>
      </c>
    </row>
    <row r="28" spans="2:11" ht="21" customHeight="1" outlineLevel="1" x14ac:dyDescent="0.25">
      <c r="B28" s="82" t="s">
        <v>46</v>
      </c>
      <c r="C28" s="23" t="s">
        <v>48</v>
      </c>
      <c r="D28" s="97">
        <v>0.1</v>
      </c>
      <c r="E28" s="100"/>
      <c r="F28" s="112">
        <f>F24+E28</f>
        <v>0</v>
      </c>
      <c r="G28" s="103">
        <f>E5*E28</f>
        <v>0</v>
      </c>
      <c r="H28" s="106">
        <f>H24+G28</f>
        <v>0</v>
      </c>
      <c r="I28" s="115" t="s">
        <v>47</v>
      </c>
    </row>
    <row r="29" spans="2:11" ht="21" customHeight="1" outlineLevel="1" x14ac:dyDescent="0.25">
      <c r="B29" s="82"/>
      <c r="C29" s="24" t="s">
        <v>49</v>
      </c>
      <c r="D29" s="98"/>
      <c r="E29" s="101"/>
      <c r="F29" s="113"/>
      <c r="G29" s="104"/>
      <c r="H29" s="107"/>
      <c r="I29" s="116"/>
    </row>
    <row r="30" spans="2:11" ht="21" customHeight="1" outlineLevel="1" thickBot="1" x14ac:dyDescent="0.3">
      <c r="B30" s="83"/>
      <c r="C30" s="25" t="s">
        <v>50</v>
      </c>
      <c r="D30" s="99"/>
      <c r="E30" s="102"/>
      <c r="F30" s="114"/>
      <c r="G30" s="105"/>
      <c r="H30" s="108"/>
      <c r="I30" s="117"/>
    </row>
    <row r="31" spans="2:11" ht="15.75" thickBot="1" x14ac:dyDescent="0.3">
      <c r="B31" s="80" t="s">
        <v>53</v>
      </c>
      <c r="C31" s="81"/>
      <c r="D31" s="13"/>
      <c r="E31" s="73"/>
      <c r="F31" s="58"/>
      <c r="G31" s="12"/>
      <c r="H31" s="59"/>
      <c r="I31" s="9" t="s">
        <v>11</v>
      </c>
    </row>
    <row r="32" spans="2:11" ht="29.25" customHeight="1" outlineLevel="1" x14ac:dyDescent="0.25">
      <c r="B32" s="82" t="s">
        <v>51</v>
      </c>
      <c r="C32" s="26" t="s">
        <v>54</v>
      </c>
      <c r="D32" s="97">
        <v>0.08</v>
      </c>
      <c r="E32" s="100"/>
      <c r="F32" s="112">
        <f>F28+E32</f>
        <v>0</v>
      </c>
      <c r="G32" s="103">
        <f>E5*E32</f>
        <v>0</v>
      </c>
      <c r="H32" s="106">
        <f>H28+G32</f>
        <v>0</v>
      </c>
      <c r="I32" s="115" t="s">
        <v>52</v>
      </c>
    </row>
    <row r="33" spans="2:11" ht="29.25" customHeight="1" outlineLevel="1" x14ac:dyDescent="0.25">
      <c r="B33" s="82"/>
      <c r="C33" s="22" t="s">
        <v>55</v>
      </c>
      <c r="D33" s="98"/>
      <c r="E33" s="101"/>
      <c r="F33" s="113"/>
      <c r="G33" s="104"/>
      <c r="H33" s="107"/>
      <c r="I33" s="116"/>
    </row>
    <row r="34" spans="2:11" ht="29.25" customHeight="1" outlineLevel="1" thickBot="1" x14ac:dyDescent="0.3">
      <c r="B34" s="83"/>
      <c r="C34" s="7" t="s">
        <v>56</v>
      </c>
      <c r="D34" s="99"/>
      <c r="E34" s="102"/>
      <c r="F34" s="114"/>
      <c r="G34" s="105"/>
      <c r="H34" s="108"/>
      <c r="I34" s="117"/>
    </row>
    <row r="35" spans="2:11" ht="15.75" thickBot="1" x14ac:dyDescent="0.3">
      <c r="B35" s="80" t="s">
        <v>63</v>
      </c>
      <c r="C35" s="81"/>
      <c r="D35" s="13"/>
      <c r="E35" s="78" t="s">
        <v>78</v>
      </c>
      <c r="F35" s="58"/>
      <c r="G35" s="12"/>
      <c r="H35" s="59"/>
      <c r="I35" s="9" t="s">
        <v>11</v>
      </c>
    </row>
    <row r="36" spans="2:11" ht="33" customHeight="1" outlineLevel="1" x14ac:dyDescent="0.25">
      <c r="B36" s="82" t="s">
        <v>57</v>
      </c>
      <c r="C36" s="6" t="s">
        <v>58</v>
      </c>
      <c r="D36" s="97">
        <v>1</v>
      </c>
      <c r="E36" s="128"/>
      <c r="F36" s="112">
        <f>F32+E36</f>
        <v>0</v>
      </c>
      <c r="G36" s="103">
        <f>E5*E36</f>
        <v>0</v>
      </c>
      <c r="H36" s="106">
        <f>H32+G36</f>
        <v>0</v>
      </c>
      <c r="I36" s="115" t="s">
        <v>65</v>
      </c>
    </row>
    <row r="37" spans="2:11" ht="33" customHeight="1" outlineLevel="1" x14ac:dyDescent="0.25">
      <c r="B37" s="82"/>
      <c r="C37" s="26" t="s">
        <v>64</v>
      </c>
      <c r="D37" s="98"/>
      <c r="E37" s="129"/>
      <c r="F37" s="113"/>
      <c r="G37" s="104"/>
      <c r="H37" s="107"/>
      <c r="I37" s="116"/>
    </row>
    <row r="38" spans="2:11" ht="33" customHeight="1" outlineLevel="1" thickBot="1" x14ac:dyDescent="0.3">
      <c r="B38" s="83"/>
      <c r="C38" s="7"/>
      <c r="D38" s="99"/>
      <c r="E38" s="130"/>
      <c r="F38" s="114"/>
      <c r="G38" s="105"/>
      <c r="H38" s="108"/>
      <c r="I38" s="117"/>
    </row>
    <row r="39" spans="2:11" ht="15.75" thickBot="1" x14ac:dyDescent="0.3">
      <c r="B39" s="80" t="s">
        <v>59</v>
      </c>
      <c r="C39" s="81"/>
      <c r="D39" s="13"/>
      <c r="E39" s="74"/>
      <c r="F39" s="66"/>
      <c r="G39" s="12"/>
      <c r="H39" s="59"/>
      <c r="I39" s="36" t="s">
        <v>11</v>
      </c>
    </row>
    <row r="40" spans="2:11" ht="19.5" customHeight="1" outlineLevel="1" x14ac:dyDescent="0.25">
      <c r="B40" s="84" t="s">
        <v>60</v>
      </c>
      <c r="C40" s="37" t="s">
        <v>61</v>
      </c>
      <c r="D40" s="97">
        <v>0.02</v>
      </c>
      <c r="E40" s="100"/>
      <c r="F40" s="112">
        <f>F36+E40</f>
        <v>0</v>
      </c>
      <c r="G40" s="103">
        <f>E5*E40</f>
        <v>0</v>
      </c>
      <c r="H40" s="106">
        <f>H36+G40</f>
        <v>0</v>
      </c>
      <c r="I40" s="126" t="s">
        <v>62</v>
      </c>
    </row>
    <row r="41" spans="2:11" ht="19.5" customHeight="1" outlineLevel="1" x14ac:dyDescent="0.25">
      <c r="B41" s="82"/>
      <c r="C41" s="8"/>
      <c r="D41" s="98"/>
      <c r="E41" s="101"/>
      <c r="F41" s="113"/>
      <c r="G41" s="104"/>
      <c r="H41" s="107"/>
      <c r="I41" s="127"/>
    </row>
    <row r="42" spans="2:11" ht="19.5" customHeight="1" outlineLevel="1" x14ac:dyDescent="0.25">
      <c r="B42" s="82"/>
      <c r="C42" s="8"/>
      <c r="D42" s="98"/>
      <c r="E42" s="101"/>
      <c r="F42" s="113"/>
      <c r="G42" s="104"/>
      <c r="H42" s="107"/>
      <c r="I42" s="127"/>
    </row>
    <row r="43" spans="2:11" ht="15.75" thickBot="1" x14ac:dyDescent="0.3">
      <c r="B43" s="131"/>
      <c r="C43" s="132"/>
      <c r="D43" s="38"/>
      <c r="E43" s="75"/>
      <c r="F43" s="67"/>
      <c r="G43" s="39"/>
      <c r="H43" s="68"/>
      <c r="I43" s="27"/>
    </row>
    <row r="44" spans="2:11" outlineLevel="1" x14ac:dyDescent="0.25">
      <c r="B44" s="30"/>
      <c r="C44" s="31"/>
      <c r="D44" s="32"/>
      <c r="E44" s="44"/>
      <c r="F44" s="33"/>
      <c r="G44" s="34"/>
      <c r="H44" s="34"/>
      <c r="I44" s="31"/>
      <c r="K44" s="1"/>
    </row>
    <row r="45" spans="2:11" outlineLevel="1" x14ac:dyDescent="0.25">
      <c r="B45" s="30"/>
      <c r="C45" s="31"/>
      <c r="D45" s="32"/>
      <c r="E45" s="44"/>
      <c r="F45" s="33"/>
      <c r="G45" s="34"/>
      <c r="H45" s="34"/>
      <c r="I45" s="31"/>
    </row>
    <row r="46" spans="2:11" ht="90.75" outlineLevel="1" thickBot="1" x14ac:dyDescent="0.3">
      <c r="B46" s="18" t="s">
        <v>3</v>
      </c>
      <c r="C46" s="2" t="s">
        <v>4</v>
      </c>
      <c r="D46" s="2" t="s">
        <v>17</v>
      </c>
      <c r="E46" s="72" t="s">
        <v>144</v>
      </c>
      <c r="F46" s="2" t="s">
        <v>18</v>
      </c>
      <c r="G46" s="2" t="s">
        <v>19</v>
      </c>
      <c r="H46" s="2" t="s">
        <v>20</v>
      </c>
      <c r="I46" s="2" t="s">
        <v>5</v>
      </c>
    </row>
    <row r="47" spans="2:11" ht="15.75" thickBot="1" x14ac:dyDescent="0.3">
      <c r="B47" s="124" t="s">
        <v>69</v>
      </c>
      <c r="C47" s="125"/>
      <c r="D47" s="28"/>
      <c r="E47" s="73"/>
      <c r="F47" s="58"/>
      <c r="G47" s="40"/>
      <c r="H47" s="61"/>
      <c r="I47" s="9"/>
    </row>
    <row r="48" spans="2:11" x14ac:dyDescent="0.25">
      <c r="B48" s="84" t="s">
        <v>66</v>
      </c>
      <c r="C48" s="41" t="s">
        <v>71</v>
      </c>
      <c r="D48" s="97">
        <v>0.5</v>
      </c>
      <c r="E48" s="100"/>
      <c r="F48" s="112">
        <f>E48</f>
        <v>0</v>
      </c>
      <c r="G48" s="103">
        <f>E6*E48</f>
        <v>0</v>
      </c>
      <c r="H48" s="106">
        <f>G48</f>
        <v>0</v>
      </c>
      <c r="I48" s="115" t="s">
        <v>73</v>
      </c>
    </row>
    <row r="49" spans="2:9" x14ac:dyDescent="0.25">
      <c r="B49" s="82"/>
      <c r="C49" s="8"/>
      <c r="D49" s="98"/>
      <c r="E49" s="101"/>
      <c r="F49" s="113"/>
      <c r="G49" s="104"/>
      <c r="H49" s="107"/>
      <c r="I49" s="116"/>
    </row>
    <row r="50" spans="2:9" ht="15.75" thickBot="1" x14ac:dyDescent="0.3">
      <c r="B50" s="83"/>
      <c r="C50" s="7"/>
      <c r="D50" s="99"/>
      <c r="E50" s="102"/>
      <c r="F50" s="114"/>
      <c r="G50" s="105"/>
      <c r="H50" s="108"/>
      <c r="I50" s="117"/>
    </row>
    <row r="51" spans="2:9" ht="15.75" thickBot="1" x14ac:dyDescent="0.3">
      <c r="B51" s="124" t="s">
        <v>70</v>
      </c>
      <c r="C51" s="125"/>
      <c r="D51" s="13"/>
      <c r="E51" s="73"/>
      <c r="F51" s="58"/>
      <c r="G51" s="12"/>
      <c r="H51" s="59"/>
      <c r="I51" s="9"/>
    </row>
    <row r="52" spans="2:9" ht="23.25" customHeight="1" x14ac:dyDescent="0.25">
      <c r="B52" s="84" t="s">
        <v>67</v>
      </c>
      <c r="C52" s="41" t="s">
        <v>72</v>
      </c>
      <c r="D52" s="97">
        <v>0.5</v>
      </c>
      <c r="E52" s="100"/>
      <c r="F52" s="112">
        <f>F48+E52</f>
        <v>0</v>
      </c>
      <c r="G52" s="103">
        <f>E6*E52</f>
        <v>0</v>
      </c>
      <c r="H52" s="106">
        <f>H48+G52</f>
        <v>0</v>
      </c>
      <c r="I52" s="115" t="s">
        <v>74</v>
      </c>
    </row>
    <row r="53" spans="2:9" ht="23.25" customHeight="1" x14ac:dyDescent="0.25">
      <c r="B53" s="82"/>
      <c r="C53" s="8"/>
      <c r="D53" s="98"/>
      <c r="E53" s="101"/>
      <c r="F53" s="113"/>
      <c r="G53" s="104"/>
      <c r="H53" s="107"/>
      <c r="I53" s="116"/>
    </row>
    <row r="54" spans="2:9" ht="23.25" customHeight="1" thickBot="1" x14ac:dyDescent="0.3">
      <c r="B54" s="83"/>
      <c r="C54" s="7"/>
      <c r="D54" s="99"/>
      <c r="E54" s="102"/>
      <c r="F54" s="114"/>
      <c r="G54" s="105"/>
      <c r="H54" s="108"/>
      <c r="I54" s="117"/>
    </row>
    <row r="55" spans="2:9" x14ac:dyDescent="0.25">
      <c r="B55" s="30"/>
      <c r="C55" s="31"/>
      <c r="D55" s="29"/>
      <c r="E55" s="77"/>
      <c r="F55" s="60"/>
      <c r="G55" s="34"/>
      <c r="H55" s="62"/>
      <c r="I55" s="31"/>
    </row>
    <row r="56" spans="2:9" ht="90.75" thickBot="1" x14ac:dyDescent="0.3">
      <c r="B56" s="18" t="s">
        <v>3</v>
      </c>
      <c r="C56" s="2" t="s">
        <v>4</v>
      </c>
      <c r="D56" s="2" t="s">
        <v>17</v>
      </c>
      <c r="E56" s="72" t="s">
        <v>140</v>
      </c>
      <c r="F56" s="2" t="s">
        <v>18</v>
      </c>
      <c r="G56" s="2" t="s">
        <v>19</v>
      </c>
      <c r="H56" s="2" t="s">
        <v>20</v>
      </c>
      <c r="I56" s="2" t="s">
        <v>5</v>
      </c>
    </row>
    <row r="57" spans="2:9" ht="15.75" thickBot="1" x14ac:dyDescent="0.3">
      <c r="B57" s="124" t="s">
        <v>75</v>
      </c>
      <c r="C57" s="125"/>
      <c r="D57" s="13"/>
      <c r="E57" s="73"/>
      <c r="F57" s="58"/>
      <c r="G57" s="12"/>
      <c r="H57" s="59"/>
      <c r="I57" s="9"/>
    </row>
    <row r="58" spans="2:9" ht="23.25" customHeight="1" x14ac:dyDescent="0.25">
      <c r="B58" s="84" t="s">
        <v>68</v>
      </c>
      <c r="C58" s="26" t="s">
        <v>76</v>
      </c>
      <c r="D58" s="97">
        <v>1</v>
      </c>
      <c r="E58" s="100"/>
      <c r="F58" s="112">
        <f>E58</f>
        <v>0</v>
      </c>
      <c r="G58" s="103">
        <f>E7*E58</f>
        <v>0</v>
      </c>
      <c r="H58" s="106">
        <f>G58</f>
        <v>0</v>
      </c>
      <c r="I58" s="115" t="s">
        <v>77</v>
      </c>
    </row>
    <row r="59" spans="2:9" ht="23.25" customHeight="1" x14ac:dyDescent="0.25">
      <c r="B59" s="82"/>
      <c r="C59" s="8"/>
      <c r="D59" s="98"/>
      <c r="E59" s="101"/>
      <c r="F59" s="113"/>
      <c r="G59" s="104"/>
      <c r="H59" s="107"/>
      <c r="I59" s="116"/>
    </row>
    <row r="60" spans="2:9" ht="23.25" customHeight="1" thickBot="1" x14ac:dyDescent="0.3">
      <c r="B60" s="83"/>
      <c r="C60" s="7"/>
      <c r="D60" s="99"/>
      <c r="E60" s="102"/>
      <c r="F60" s="114"/>
      <c r="G60" s="105"/>
      <c r="H60" s="108"/>
      <c r="I60" s="117"/>
    </row>
  </sheetData>
  <dataConsolidate/>
  <mergeCells count="87">
    <mergeCell ref="I48:I50"/>
    <mergeCell ref="I52:I54"/>
    <mergeCell ref="I58:I60"/>
    <mergeCell ref="G48:G50"/>
    <mergeCell ref="H48:H50"/>
    <mergeCell ref="G52:G54"/>
    <mergeCell ref="H52:H54"/>
    <mergeCell ref="H58:H60"/>
    <mergeCell ref="B58:B60"/>
    <mergeCell ref="D58:D60"/>
    <mergeCell ref="E58:E60"/>
    <mergeCell ref="F58:F60"/>
    <mergeCell ref="G58:G60"/>
    <mergeCell ref="B51:C51"/>
    <mergeCell ref="B57:C57"/>
    <mergeCell ref="B48:B50"/>
    <mergeCell ref="B52:B54"/>
    <mergeCell ref="F40:F42"/>
    <mergeCell ref="D48:D50"/>
    <mergeCell ref="D52:D54"/>
    <mergeCell ref="E52:E54"/>
    <mergeCell ref="E48:E50"/>
    <mergeCell ref="F48:F50"/>
    <mergeCell ref="F52:F54"/>
    <mergeCell ref="G40:G42"/>
    <mergeCell ref="H40:H42"/>
    <mergeCell ref="I40:I42"/>
    <mergeCell ref="B47:C47"/>
    <mergeCell ref="D36:D38"/>
    <mergeCell ref="B36:B38"/>
    <mergeCell ref="B40:B42"/>
    <mergeCell ref="D40:D42"/>
    <mergeCell ref="E40:E42"/>
    <mergeCell ref="I36:I38"/>
    <mergeCell ref="H36:H38"/>
    <mergeCell ref="G36:G38"/>
    <mergeCell ref="F36:F38"/>
    <mergeCell ref="E36:E38"/>
    <mergeCell ref="B43:C43"/>
    <mergeCell ref="I32:I34"/>
    <mergeCell ref="H32:H34"/>
    <mergeCell ref="D32:D34"/>
    <mergeCell ref="G32:G34"/>
    <mergeCell ref="E32:E34"/>
    <mergeCell ref="F32:F34"/>
    <mergeCell ref="I28:I30"/>
    <mergeCell ref="D28:D30"/>
    <mergeCell ref="E28:E30"/>
    <mergeCell ref="F28:F30"/>
    <mergeCell ref="G28:G30"/>
    <mergeCell ref="H28:H30"/>
    <mergeCell ref="F16:F18"/>
    <mergeCell ref="I16:I18"/>
    <mergeCell ref="B10:I10"/>
    <mergeCell ref="B14:I14"/>
    <mergeCell ref="I24:I26"/>
    <mergeCell ref="H24:H26"/>
    <mergeCell ref="G24:G26"/>
    <mergeCell ref="D24:D26"/>
    <mergeCell ref="E24:E26"/>
    <mergeCell ref="F24:F26"/>
    <mergeCell ref="B15:C15"/>
    <mergeCell ref="B19:C19"/>
    <mergeCell ref="B23:C23"/>
    <mergeCell ref="B5:B8"/>
    <mergeCell ref="C5:C8"/>
    <mergeCell ref="B2:I3"/>
    <mergeCell ref="B39:C39"/>
    <mergeCell ref="B12:C12"/>
    <mergeCell ref="D16:D18"/>
    <mergeCell ref="E16:E18"/>
    <mergeCell ref="G16:G18"/>
    <mergeCell ref="H16:H18"/>
    <mergeCell ref="I20:I22"/>
    <mergeCell ref="D20:D22"/>
    <mergeCell ref="E20:E22"/>
    <mergeCell ref="G20:G22"/>
    <mergeCell ref="H20:H22"/>
    <mergeCell ref="F20:F22"/>
    <mergeCell ref="B27:C27"/>
    <mergeCell ref="B31:C31"/>
    <mergeCell ref="B35:C35"/>
    <mergeCell ref="B16:B18"/>
    <mergeCell ref="B24:B26"/>
    <mergeCell ref="B20:B22"/>
    <mergeCell ref="B28:B30"/>
    <mergeCell ref="B32:B34"/>
  </mergeCells>
  <phoneticPr fontId="3" type="noConversion"/>
  <pageMargins left="0.70866141732283472" right="0.70866141732283472" top="0.74803149606299213" bottom="0.74803149606299213" header="0.31496062992125984" footer="0.31496062992125984"/>
  <pageSetup paperSize="8"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5238FFC3D7134897EB2AB8D0934654" ma:contentTypeVersion="18" ma:contentTypeDescription="Create a new document." ma:contentTypeScope="" ma:versionID="b03154cefd0aebba827dbe8e2aa9d829">
  <xsd:schema xmlns:xsd="http://www.w3.org/2001/XMLSchema" xmlns:xs="http://www.w3.org/2001/XMLSchema" xmlns:p="http://schemas.microsoft.com/office/2006/metadata/properties" xmlns:ns2="40e38a10-b2f4-4f34-be2a-e2638b7b26f4" xmlns:ns3="06298053-6ba4-412e-ae54-80bdd860762a" targetNamespace="http://schemas.microsoft.com/office/2006/metadata/properties" ma:root="true" ma:fieldsID="94b37525c226748c4baa4b00c12d7937" ns2:_="" ns3:_="">
    <xsd:import namespace="40e38a10-b2f4-4f34-be2a-e2638b7b26f4"/>
    <xsd:import namespace="06298053-6ba4-412e-ae54-80bdd860762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38a10-b2f4-4f34-be2a-e2638b7b26f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bd121c2c-719e-4871-826d-f797753d8c00}" ma:internalName="TaxCatchAll" ma:showField="CatchAllData" ma:web="40e38a10-b2f4-4f34-be2a-e2638b7b2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298053-6ba4-412e-ae54-80bdd860762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6d5e373-ee56-496d-89ca-653786c29d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298053-6ba4-412e-ae54-80bdd860762a">
      <Terms xmlns="http://schemas.microsoft.com/office/infopath/2007/PartnerControls"/>
    </lcf76f155ced4ddcb4097134ff3c332f>
    <TaxCatchAll xmlns="40e38a10-b2f4-4f34-be2a-e2638b7b26f4" xsi:nil="true"/>
  </documentManagement>
</p:properties>
</file>

<file path=customXml/itemProps1.xml><?xml version="1.0" encoding="utf-8"?>
<ds:datastoreItem xmlns:ds="http://schemas.openxmlformats.org/officeDocument/2006/customXml" ds:itemID="{6FCD08BD-0D5F-40FA-B636-0BB3465D9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e38a10-b2f4-4f34-be2a-e2638b7b26f4"/>
    <ds:schemaRef ds:uri="06298053-6ba4-412e-ae54-80bdd8607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89DE7-D295-4DD7-B7DD-B8875FABBB89}">
  <ds:schemaRefs>
    <ds:schemaRef ds:uri="http://schemas.microsoft.com/sharepoint/v3/contenttype/forms"/>
  </ds:schemaRefs>
</ds:datastoreItem>
</file>

<file path=customXml/itemProps3.xml><?xml version="1.0" encoding="utf-8"?>
<ds:datastoreItem xmlns:ds="http://schemas.openxmlformats.org/officeDocument/2006/customXml" ds:itemID="{9CF1F2D6-C020-46E8-8D49-3B0C0A4E5C87}">
  <ds:schemaRefs>
    <ds:schemaRef ds:uri="http://schemas.microsoft.com/office/2006/metadata/properties"/>
    <ds:schemaRef ds:uri="http://schemas.microsoft.com/office/infopath/2007/PartnerControls"/>
    <ds:schemaRef ds:uri="06298053-6ba4-412e-ae54-80bdd860762a"/>
    <ds:schemaRef ds:uri="40e38a10-b2f4-4f34-be2a-e2638b7b26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Turda payment structure RO</vt:lpstr>
      <vt:lpstr>Turda payment structure ENG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Hila Kelvin</dc:creator>
  <cp:keywords/>
  <dc:description/>
  <cp:lastModifiedBy>Andrei Moisescu</cp:lastModifiedBy>
  <cp:revision/>
  <dcterms:created xsi:type="dcterms:W3CDTF">2025-08-08T12:44:31Z</dcterms:created>
  <dcterms:modified xsi:type="dcterms:W3CDTF">2025-12-28T09:24:18Z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0x010100EC5238FFC3D7134897EB2AB8D0934654</vt:lpwstr>
  </property>
  <property fmtid="{D5CDD505-2E9C-101B-9397-08002B2CF9AE}" pid="3" name="MediaServiceImageTags">
    <vt:lpwstr/>
  </property>
</Properties>
</file>