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e\OneDrive\Desktop\Licitatie\Anexa_13_Pret detaliat EPC Turda RO-ENG\"/>
    </mc:Choice>
  </mc:AlternateContent>
  <xr:revisionPtr revIDLastSave="0" documentId="13_ncr:1_{F9B30E76-4759-4B0F-BE1C-C4539BCD33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t Detaliat RO" sheetId="6" r:id="rId1"/>
    <sheet name="Detailed Price ENG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45" i="5"/>
  <c r="C49" i="5"/>
  <c r="D49" i="5"/>
  <c r="D45" i="5"/>
  <c r="D17" i="5"/>
  <c r="D10" i="5"/>
  <c r="D59" i="5"/>
  <c r="D56" i="5"/>
  <c r="D52" i="5"/>
  <c r="D4" i="5"/>
  <c r="C59" i="5"/>
  <c r="D58" i="5"/>
  <c r="C56" i="5"/>
  <c r="D55" i="5"/>
  <c r="D54" i="5"/>
  <c r="C52" i="5"/>
  <c r="D51" i="5"/>
  <c r="D48" i="5"/>
  <c r="D47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C17" i="5"/>
  <c r="D16" i="5"/>
  <c r="D15" i="5"/>
  <c r="D14" i="5"/>
  <c r="D13" i="5"/>
  <c r="D9" i="5"/>
  <c r="D8" i="5"/>
  <c r="D7" i="5"/>
  <c r="D6" i="5"/>
  <c r="D5" i="5"/>
  <c r="D58" i="6"/>
  <c r="D59" i="6" s="1"/>
  <c r="D55" i="6"/>
  <c r="D54" i="6"/>
  <c r="D51" i="6"/>
  <c r="D52" i="6" s="1"/>
  <c r="D48" i="6"/>
  <c r="D47" i="6"/>
  <c r="C59" i="6"/>
  <c r="C56" i="6"/>
  <c r="C52" i="6"/>
  <c r="C49" i="6"/>
  <c r="C10" i="6"/>
  <c r="C45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19" i="6"/>
  <c r="D14" i="6"/>
  <c r="D15" i="6"/>
  <c r="D16" i="6"/>
  <c r="D13" i="6"/>
  <c r="D17" i="6" s="1"/>
  <c r="D4" i="6"/>
  <c r="D5" i="6"/>
  <c r="D6" i="6"/>
  <c r="D7" i="6"/>
  <c r="D8" i="6"/>
  <c r="D9" i="6"/>
  <c r="C17" i="6"/>
  <c r="C60" i="5" l="1"/>
  <c r="D60" i="5"/>
  <c r="D56" i="6"/>
  <c r="D45" i="6"/>
  <c r="D10" i="6"/>
  <c r="D49" i="6"/>
  <c r="C60" i="6"/>
  <c r="D60" i="6" l="1"/>
</calcChain>
</file>

<file path=xl/sharedStrings.xml><?xml version="1.0" encoding="utf-8"?>
<sst xmlns="http://schemas.openxmlformats.org/spreadsheetml/2006/main" count="232" uniqueCount="168">
  <si>
    <t>No.</t>
  </si>
  <si>
    <t>Description</t>
  </si>
  <si>
    <t>Total Price   [EUR]</t>
  </si>
  <si>
    <t>1</t>
  </si>
  <si>
    <t xml:space="preserve">General </t>
  </si>
  <si>
    <t>1.1</t>
  </si>
  <si>
    <t>1.2</t>
  </si>
  <si>
    <t xml:space="preserve">Contractor's project and site management </t>
  </si>
  <si>
    <t>1.3</t>
  </si>
  <si>
    <t>Waste management</t>
  </si>
  <si>
    <t>1.4</t>
  </si>
  <si>
    <t>Mobilization - Site compound, facilities and utilities for Contractor and Client</t>
  </si>
  <si>
    <t>1.5</t>
  </si>
  <si>
    <t>Security of the site up to Taking Over date (24/7 CCTV monitoring, guards)</t>
  </si>
  <si>
    <t>1.6</t>
  </si>
  <si>
    <t xml:space="preserve">Training </t>
  </si>
  <si>
    <t>Insurance</t>
  </si>
  <si>
    <t>Total price</t>
  </si>
  <si>
    <t>2</t>
  </si>
  <si>
    <t>Photovoltaic Plant (PVP)</t>
  </si>
  <si>
    <t>2.1</t>
  </si>
  <si>
    <t>Engineering, studies and design</t>
  </si>
  <si>
    <t>2.1.1</t>
  </si>
  <si>
    <t xml:space="preserve">Detailed design </t>
  </si>
  <si>
    <t>2.1.2</t>
  </si>
  <si>
    <t>Studies, surveys, reports</t>
  </si>
  <si>
    <t>2.1.3</t>
  </si>
  <si>
    <t>Pull out test and reports</t>
  </si>
  <si>
    <t>2.1.4</t>
  </si>
  <si>
    <t>As-built design and final documentation</t>
  </si>
  <si>
    <t>2.2</t>
  </si>
  <si>
    <t>Works and equipment</t>
  </si>
  <si>
    <t>2.2.1</t>
  </si>
  <si>
    <t>General earthworks and site preperation</t>
  </si>
  <si>
    <t>2.2.2</t>
  </si>
  <si>
    <t xml:space="preserve">Cut and fill / soil compacting works </t>
  </si>
  <si>
    <t>2.2.3</t>
  </si>
  <si>
    <t>Drainage system</t>
  </si>
  <si>
    <t>2.2.4</t>
  </si>
  <si>
    <t>Fence and gates</t>
  </si>
  <si>
    <t>2.2.5</t>
  </si>
  <si>
    <t xml:space="preserve">Internal access roads </t>
  </si>
  <si>
    <t>2.2.6</t>
  </si>
  <si>
    <t xml:space="preserve">External access roads </t>
  </si>
  <si>
    <t>2.2.7</t>
  </si>
  <si>
    <t>Mounting structure - Supply only</t>
  </si>
  <si>
    <t>2.2.8</t>
  </si>
  <si>
    <t>Mounting structure - Installation</t>
  </si>
  <si>
    <t>2.2.9</t>
  </si>
  <si>
    <t>String Inverters Supply</t>
  </si>
  <si>
    <t>2.2.10</t>
  </si>
  <si>
    <t>String Inverters Installation</t>
  </si>
  <si>
    <t>2.2.11</t>
  </si>
  <si>
    <t>2.2.12</t>
  </si>
  <si>
    <t>2.2.13</t>
  </si>
  <si>
    <t>2.2.14</t>
  </si>
  <si>
    <t>MV cables</t>
  </si>
  <si>
    <t>2.2.15</t>
  </si>
  <si>
    <t>Fiber Optic, Grounding - Cables</t>
  </si>
  <si>
    <t>2.2.16</t>
  </si>
  <si>
    <t>DC cables</t>
  </si>
  <si>
    <t>2.2.17</t>
  </si>
  <si>
    <t xml:space="preserve">LV AC cables </t>
  </si>
  <si>
    <t>2.2.18</t>
  </si>
  <si>
    <t xml:space="preserve">SCADA system </t>
  </si>
  <si>
    <t>2.2.19</t>
  </si>
  <si>
    <t>2.2.20</t>
  </si>
  <si>
    <t>Lightning protection system</t>
  </si>
  <si>
    <t>2.2.21</t>
  </si>
  <si>
    <t>Earthing system</t>
  </si>
  <si>
    <t>2.2.22</t>
  </si>
  <si>
    <t>Security system with supporting structure (poles) and fixtures</t>
  </si>
  <si>
    <t>2.2.23</t>
  </si>
  <si>
    <t>Cyber security</t>
  </si>
  <si>
    <t>2.2.24</t>
  </si>
  <si>
    <t>Weather stations with supporting structures or fixtures</t>
  </si>
  <si>
    <t>2.2.25</t>
  </si>
  <si>
    <t>Fire alarm and detection system</t>
  </si>
  <si>
    <t>2.2.26</t>
  </si>
  <si>
    <t>Installation works</t>
  </si>
  <si>
    <t>Commissioning, off grid and on grid tests, measurements, testing</t>
  </si>
  <si>
    <t>Other</t>
  </si>
  <si>
    <t>2.3</t>
  </si>
  <si>
    <t>PV modules</t>
  </si>
  <si>
    <t>2.3.1</t>
  </si>
  <si>
    <t>Supply of PV modules with spare parts</t>
  </si>
  <si>
    <t>2.3.2</t>
  </si>
  <si>
    <t>3</t>
  </si>
  <si>
    <t>Works within the Client's Transformer station</t>
  </si>
  <si>
    <t>Cabling from PV to Transformer's station</t>
  </si>
  <si>
    <t>4</t>
  </si>
  <si>
    <t>4.1</t>
  </si>
  <si>
    <t>5</t>
  </si>
  <si>
    <t>Initial set of spare parts</t>
  </si>
  <si>
    <t>Total Contract Price (excl. VAT)</t>
  </si>
  <si>
    <t>MV Stations Supply</t>
  </si>
  <si>
    <t>MV Stationss Installation (including foundations)</t>
  </si>
  <si>
    <t>PV modules installation</t>
  </si>
  <si>
    <t>5.1</t>
  </si>
  <si>
    <t>Minimum spare parts list</t>
  </si>
  <si>
    <t>Operation and Maintenance (O&amp;M)</t>
  </si>
  <si>
    <t>Operation and Maintenance (O&amp;M) activities - "lump sum" for year 1</t>
  </si>
  <si>
    <t>Operation and Maintenance (O&amp;M) activities - "lump sum" for year 2</t>
  </si>
  <si>
    <t>4.2</t>
  </si>
  <si>
    <t>3.1</t>
  </si>
  <si>
    <t>Comments</t>
  </si>
  <si>
    <t>Observatii</t>
  </si>
  <si>
    <t>Pret Total   [EUR]</t>
  </si>
  <si>
    <t>Pret Total</t>
  </si>
  <si>
    <t>Descriere</t>
  </si>
  <si>
    <t>General</t>
  </si>
  <si>
    <t>Managementul proiectului și al șantierului de către Antreprenor</t>
  </si>
  <si>
    <t>Managementul deșeurilor</t>
  </si>
  <si>
    <t>Mobilizare – Amplasament de șantier, facilități și utilități pentru Antreprenor și Beneficiar</t>
  </si>
  <si>
    <t>Securitatea șantierului până la data Recepției (monitorizare CCTV 24/7, pază)</t>
  </si>
  <si>
    <t>Instruire / Training</t>
  </si>
  <si>
    <t>Asigurări</t>
  </si>
  <si>
    <t>Centrala Fotovoltaică (PVP)</t>
  </si>
  <si>
    <t>Inginerie, studii și proiectare</t>
  </si>
  <si>
    <t>Proiect tehnic detaliat</t>
  </si>
  <si>
    <t>Teste de smulgere (pull-out tests) și rapoarte</t>
  </si>
  <si>
    <t>Proiect „As-built” și documentația finală</t>
  </si>
  <si>
    <t>Studii, ridicări/topografieri, rapoarte</t>
  </si>
  <si>
    <t>Lucrări și echipamente</t>
  </si>
  <si>
    <t>Lucrări generale de terasament și pregătire a șantierului</t>
  </si>
  <si>
    <t>Lucrări de săpare și umplere / compactarea solului</t>
  </si>
  <si>
    <t>Sistem de drenaj</t>
  </si>
  <si>
    <t>Gard și porți</t>
  </si>
  <si>
    <t>Drumuri de acces interne</t>
  </si>
  <si>
    <t>Drumuri de acces externe</t>
  </si>
  <si>
    <t>Structură de montaj – Doar furnizare</t>
  </si>
  <si>
    <t>Structură de montaj – Instalare</t>
  </si>
  <si>
    <t>Invertori de string – Furnizare</t>
  </si>
  <si>
    <t>Invertori de string – Instalare</t>
  </si>
  <si>
    <t>Stații MT (Mijlocie Tensiune) – Furnizare</t>
  </si>
  <si>
    <t>Stații MT – Instalare (inclusiv fundații)</t>
  </si>
  <si>
    <t>Cablu MT</t>
  </si>
  <si>
    <t>Fibra optică, împământare – Cabluri</t>
  </si>
  <si>
    <t>Cabluri DC</t>
  </si>
  <si>
    <t>Cabluri LV AC</t>
  </si>
  <si>
    <t>Sistem SCADA</t>
  </si>
  <si>
    <t>Sistem de protecție la fulger</t>
  </si>
  <si>
    <t>Sistem de împământare</t>
  </si>
  <si>
    <t>Sistem de securitate cu structură de suport (stâlpi) și accesorii</t>
  </si>
  <si>
    <t>Securitate cibernetică</t>
  </si>
  <si>
    <t>Stații meteo cu structuri sau accesorii de suport</t>
  </si>
  <si>
    <t>Sistem de alarmă la incendiu și detecție</t>
  </si>
  <si>
    <t>Lucrări de instalare</t>
  </si>
  <si>
    <t>Comisionare, teste off-grid și on-grid, măsurători, testări</t>
  </si>
  <si>
    <t>Altele</t>
  </si>
  <si>
    <t>Module fotovoltaice</t>
  </si>
  <si>
    <t>Furnizarea modulelor fotovoltaice cu piese de schimb</t>
  </si>
  <si>
    <t>Instalarea modulelor fotovoltaice</t>
  </si>
  <si>
    <t>Lucrări în stația de transformare a Clientului</t>
  </si>
  <si>
    <t>Cablare de la parcul fotovoltaic la stația de transformare</t>
  </si>
  <si>
    <t>Operare și Mentenanță (O&amp;M)</t>
  </si>
  <si>
    <t>Activități de Operare și Mentenanță (O&amp;M) – sumă forfetară pentru anul 1</t>
  </si>
  <si>
    <t>Activități de Operare și Mentenanță (O&amp;M) – sumă forfetară pentru anul 2</t>
  </si>
  <si>
    <t>Set inițial de piese de schimb</t>
  </si>
  <si>
    <t>Listă minimă de piese de schimb</t>
  </si>
  <si>
    <t>Anexa 13- Pret detaliat EPC Turda 29.4MW</t>
  </si>
  <si>
    <t>Annex 13 - Detailed Price EPC Turda 29.4MW</t>
  </si>
  <si>
    <t>Pret Total   [RON]</t>
  </si>
  <si>
    <t>Total Price   [RON]</t>
  </si>
  <si>
    <t>1 EUR = 5.1 RON</t>
  </si>
  <si>
    <t>To be completed by the bidder</t>
  </si>
  <si>
    <t>A se completa de către ofertant</t>
  </si>
  <si>
    <t>Total Pret Contract (Fara 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</si>
</sst>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[$€-2]\ #,##0.00"/>
    <numFmt numFmtId="166" formatCode="#,##0.00\ [$lei-418]"/>
  </numFmts>
  <fonts count="1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6" fillId="0" borderId="1"/>
    <xf numFmtId="0" fontId="1" fillId="3" borderId="0" applyNumberFormat="0" applyBorder="0" applyAlignment="0" applyProtection="0"/>
    <xf numFmtId="0" fontId="13" fillId="0" borderId="1"/>
  </cellStyleXfs>
  <cellXfs count="68">
    <xf numFmtId="0" fontId="0" fillId="0" borderId="0" xfId="0"/>
    <xf numFmtId="4" fontId="2" fillId="0" borderId="0" xfId="0" applyNumberFormat="1" applyFont="1" applyAlignment="1">
      <alignment horizontal="right"/>
    </xf>
    <xf numFmtId="49" fontId="3" fillId="4" borderId="2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 wrapText="1"/>
    </xf>
    <xf numFmtId="164" fontId="9" fillId="4" borderId="1" xfId="1" applyNumberFormat="1" applyFont="1" applyFill="1" applyBorder="1" applyAlignment="1">
      <alignment horizontal="right" vertic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11" fillId="2" borderId="2" xfId="3" applyFont="1" applyFill="1" applyBorder="1" applyAlignment="1">
      <alignment horizontal="left" vertical="center"/>
    </xf>
    <xf numFmtId="4" fontId="11" fillId="2" borderId="2" xfId="3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right" vertical="top"/>
    </xf>
    <xf numFmtId="0" fontId="2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49" fontId="3" fillId="4" borderId="4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right"/>
    </xf>
    <xf numFmtId="0" fontId="7" fillId="4" borderId="2" xfId="0" applyFont="1" applyFill="1" applyBorder="1" applyAlignment="1">
      <alignment horizontal="right" vertical="center" wrapText="1"/>
    </xf>
    <xf numFmtId="0" fontId="0" fillId="4" borderId="2" xfId="0" applyFill="1" applyBorder="1"/>
    <xf numFmtId="0" fontId="0" fillId="4" borderId="2" xfId="0" applyFill="1" applyBorder="1" applyAlignment="1">
      <alignment wrapText="1"/>
    </xf>
    <xf numFmtId="0" fontId="4" fillId="4" borderId="2" xfId="0" applyFont="1" applyFill="1" applyBorder="1"/>
    <xf numFmtId="0" fontId="3" fillId="4" borderId="2" xfId="0" applyFont="1" applyFill="1" applyBorder="1" applyAlignment="1">
      <alignment wrapText="1"/>
    </xf>
    <xf numFmtId="0" fontId="12" fillId="2" borderId="2" xfId="0" applyFont="1" applyFill="1" applyBorder="1"/>
    <xf numFmtId="0" fontId="11" fillId="2" borderId="2" xfId="3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5" fillId="4" borderId="2" xfId="4" applyFont="1" applyFill="1" applyBorder="1" applyAlignment="1">
      <alignment horizontal="left" vertical="center" wrapText="1"/>
    </xf>
    <xf numFmtId="0" fontId="5" fillId="4" borderId="2" xfId="4" applyFont="1" applyFill="1" applyBorder="1" applyAlignment="1">
      <alignment vertical="center"/>
    </xf>
    <xf numFmtId="49" fontId="5" fillId="4" borderId="2" xfId="0" applyNumberFormat="1" applyFont="1" applyFill="1" applyBorder="1" applyAlignment="1">
      <alignment horizontal="right" vertical="top"/>
    </xf>
    <xf numFmtId="165" fontId="11" fillId="2" borderId="2" xfId="1" applyNumberFormat="1" applyFont="1" applyFill="1" applyBorder="1" applyAlignment="1">
      <alignment horizontal="right" vertical="center"/>
    </xf>
    <xf numFmtId="165" fontId="11" fillId="2" borderId="2" xfId="0" applyNumberFormat="1" applyFont="1" applyFill="1" applyBorder="1" applyAlignment="1">
      <alignment horizontal="right" vertical="center"/>
    </xf>
    <xf numFmtId="166" fontId="11" fillId="2" borderId="2" xfId="1" applyNumberFormat="1" applyFont="1" applyFill="1" applyBorder="1" applyAlignment="1">
      <alignment horizontal="right" vertical="center"/>
    </xf>
    <xf numFmtId="166" fontId="11" fillId="2" borderId="2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8" borderId="0" xfId="0" applyFill="1"/>
    <xf numFmtId="49" fontId="7" fillId="9" borderId="2" xfId="0" applyNumberFormat="1" applyFont="1" applyFill="1" applyBorder="1" applyAlignment="1">
      <alignment horizontal="right" vertical="top" indent="1"/>
    </xf>
    <xf numFmtId="0" fontId="7" fillId="9" borderId="2" xfId="0" applyFont="1" applyFill="1" applyBorder="1" applyAlignment="1">
      <alignment horizontal="left" vertical="center"/>
    </xf>
    <xf numFmtId="0" fontId="0" fillId="9" borderId="2" xfId="0" applyFill="1" applyBorder="1"/>
    <xf numFmtId="49" fontId="7" fillId="9" borderId="2" xfId="0" applyNumberFormat="1" applyFont="1" applyFill="1" applyBorder="1" applyAlignment="1">
      <alignment horizontal="right" vertical="center" wrapText="1"/>
    </xf>
    <xf numFmtId="49" fontId="7" fillId="9" borderId="2" xfId="0" applyNumberFormat="1" applyFont="1" applyFill="1" applyBorder="1" applyAlignment="1">
      <alignment horizontal="left" vertical="center" wrapText="1"/>
    </xf>
    <xf numFmtId="0" fontId="7" fillId="9" borderId="2" xfId="0" applyFont="1" applyFill="1" applyBorder="1"/>
    <xf numFmtId="49" fontId="7" fillId="9" borderId="2" xfId="0" applyNumberFormat="1" applyFont="1" applyFill="1" applyBorder="1" applyAlignment="1">
      <alignment horizontal="right" vertical="top"/>
    </xf>
    <xf numFmtId="49" fontId="7" fillId="9" borderId="3" xfId="0" applyNumberFormat="1" applyFont="1" applyFill="1" applyBorder="1" applyAlignment="1">
      <alignment horizontal="left" vertical="center"/>
    </xf>
    <xf numFmtId="49" fontId="7" fillId="9" borderId="2" xfId="0" applyNumberFormat="1" applyFont="1" applyFill="1" applyBorder="1" applyAlignment="1">
      <alignment horizontal="left" vertical="center"/>
    </xf>
    <xf numFmtId="0" fontId="3" fillId="9" borderId="2" xfId="0" applyFont="1" applyFill="1" applyBorder="1"/>
    <xf numFmtId="49" fontId="7" fillId="9" borderId="3" xfId="0" applyNumberFormat="1" applyFont="1" applyFill="1" applyBorder="1" applyAlignment="1">
      <alignment horizontal="left" vertical="center" wrapText="1"/>
    </xf>
    <xf numFmtId="0" fontId="12" fillId="9" borderId="2" xfId="4" applyFont="1" applyFill="1" applyBorder="1" applyAlignment="1">
      <alignment horizontal="left"/>
    </xf>
    <xf numFmtId="49" fontId="9" fillId="9" borderId="3" xfId="0" applyNumberFormat="1" applyFont="1" applyFill="1" applyBorder="1" applyAlignment="1">
      <alignment horizontal="left" vertical="center"/>
    </xf>
    <xf numFmtId="0" fontId="12" fillId="9" borderId="2" xfId="0" applyFont="1" applyFill="1" applyBorder="1" applyAlignment="1">
      <alignment horizontal="right" vertical="center"/>
    </xf>
    <xf numFmtId="166" fontId="12" fillId="4" borderId="2" xfId="0" applyNumberFormat="1" applyFont="1" applyFill="1" applyBorder="1" applyAlignment="1">
      <alignment horizontal="right" vertical="center"/>
    </xf>
    <xf numFmtId="0" fontId="11" fillId="9" borderId="2" xfId="1" applyNumberFormat="1" applyFont="1" applyFill="1" applyBorder="1" applyAlignment="1">
      <alignment horizontal="right" vertical="center"/>
    </xf>
    <xf numFmtId="166" fontId="11" fillId="4" borderId="2" xfId="1" applyNumberFormat="1" applyFont="1" applyFill="1" applyBorder="1" applyAlignment="1">
      <alignment horizontal="right" vertical="center"/>
    </xf>
    <xf numFmtId="0" fontId="12" fillId="9" borderId="2" xfId="0" applyFont="1" applyFill="1" applyBorder="1" applyAlignment="1">
      <alignment horizontal="right" vertical="center" wrapText="1"/>
    </xf>
    <xf numFmtId="0" fontId="11" fillId="9" borderId="2" xfId="0" applyFont="1" applyFill="1" applyBorder="1" applyAlignment="1">
      <alignment horizontal="right" vertical="center"/>
    </xf>
    <xf numFmtId="165" fontId="11" fillId="7" borderId="2" xfId="1" applyNumberFormat="1" applyFont="1" applyFill="1" applyBorder="1" applyAlignment="1">
      <alignment horizontal="right" vertical="center"/>
    </xf>
    <xf numFmtId="166" fontId="11" fillId="7" borderId="2" xfId="1" applyNumberFormat="1" applyFont="1" applyFill="1" applyBorder="1" applyAlignment="1">
      <alignment horizontal="right" vertical="center"/>
    </xf>
    <xf numFmtId="165" fontId="11" fillId="8" borderId="2" xfId="1" applyNumberFormat="1" applyFont="1" applyFill="1" applyBorder="1" applyAlignment="1">
      <alignment horizontal="right" vertical="center"/>
    </xf>
    <xf numFmtId="165" fontId="12" fillId="8" borderId="2" xfId="0" applyNumberFormat="1" applyFont="1" applyFill="1" applyBorder="1" applyAlignment="1">
      <alignment horizontal="right" vertical="center"/>
    </xf>
    <xf numFmtId="165" fontId="12" fillId="8" borderId="2" xfId="0" applyNumberFormat="1" applyFont="1" applyFill="1" applyBorder="1" applyAlignment="1">
      <alignment horizontal="right" vertical="center" wrapText="1"/>
    </xf>
    <xf numFmtId="165" fontId="11" fillId="8" borderId="2" xfId="0" applyNumberFormat="1" applyFont="1" applyFill="1" applyBorder="1" applyAlignment="1">
      <alignment horizontal="right" vertical="center"/>
    </xf>
    <xf numFmtId="0" fontId="14" fillId="8" borderId="2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9" fontId="12" fillId="2" borderId="3" xfId="0" applyNumberFormat="1" applyFont="1" applyFill="1" applyBorder="1" applyAlignment="1">
      <alignment horizontal="right" vertical="center" wrapText="1"/>
    </xf>
    <xf numFmtId="49" fontId="12" fillId="2" borderId="4" xfId="0" applyNumberFormat="1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</cellXfs>
  <cellStyles count="5">
    <cellStyle name="20% - Accent1" xfId="3" builtinId="30"/>
    <cellStyle name="Comma" xfId="1" builtinId="3"/>
    <cellStyle name="Normal" xfId="0" builtinId="0"/>
    <cellStyle name="Normal 2 2" xfId="4" xr:uid="{35DB767C-4022-4FDC-A5B3-6E1159F622DB}"/>
    <cellStyle name="Standard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6833-9A82-47BD-8165-EE3D1D0DBDB7}">
  <dimension ref="A1:I60"/>
  <sheetViews>
    <sheetView tabSelected="1" workbookViewId="0">
      <selection activeCell="B67" sqref="B67"/>
    </sheetView>
  </sheetViews>
  <sheetFormatPr defaultRowHeight="12.75" x14ac:dyDescent="0.2"/>
  <cols>
    <col min="1" max="1" width="8.28515625" customWidth="1"/>
    <col min="2" max="2" width="106.42578125" customWidth="1"/>
    <col min="3" max="4" width="16.5703125" customWidth="1"/>
    <col min="5" max="5" width="34.85546875" customWidth="1"/>
  </cols>
  <sheetData>
    <row r="1" spans="1:9" ht="16.5" thickBot="1" x14ac:dyDescent="0.25">
      <c r="A1" s="65" t="s">
        <v>160</v>
      </c>
      <c r="B1" s="66"/>
      <c r="C1" s="66"/>
      <c r="D1" s="66"/>
      <c r="E1" s="67"/>
      <c r="G1" s="33"/>
      <c r="H1" s="61" t="s">
        <v>164</v>
      </c>
      <c r="I1" s="62"/>
    </row>
    <row r="2" spans="1:9" ht="25.5" x14ac:dyDescent="0.2">
      <c r="A2" s="24" t="s">
        <v>0</v>
      </c>
      <c r="B2" s="8" t="s">
        <v>109</v>
      </c>
      <c r="C2" s="9" t="s">
        <v>107</v>
      </c>
      <c r="D2" s="9" t="s">
        <v>162</v>
      </c>
      <c r="E2" s="9" t="s">
        <v>106</v>
      </c>
      <c r="H2" s="34">
        <v>5.0999999999999996</v>
      </c>
    </row>
    <row r="3" spans="1:9" ht="25.5" x14ac:dyDescent="0.2">
      <c r="A3" s="35" t="s">
        <v>3</v>
      </c>
      <c r="B3" s="36" t="s">
        <v>110</v>
      </c>
      <c r="C3" s="60" t="s">
        <v>166</v>
      </c>
      <c r="D3" s="48"/>
      <c r="E3" s="37"/>
    </row>
    <row r="4" spans="1:9" x14ac:dyDescent="0.2">
      <c r="A4" s="12" t="s">
        <v>5</v>
      </c>
      <c r="B4" s="10" t="s">
        <v>111</v>
      </c>
      <c r="C4" s="56"/>
      <c r="D4" s="49">
        <f t="shared" ref="D4:D9" si="0">C4*H$2</f>
        <v>0</v>
      </c>
      <c r="E4" s="19"/>
    </row>
    <row r="5" spans="1:9" x14ac:dyDescent="0.2">
      <c r="A5" s="12" t="s">
        <v>6</v>
      </c>
      <c r="B5" s="10" t="s">
        <v>112</v>
      </c>
      <c r="C5" s="56"/>
      <c r="D5" s="49">
        <f t="shared" si="0"/>
        <v>0</v>
      </c>
      <c r="E5" s="19"/>
    </row>
    <row r="6" spans="1:9" x14ac:dyDescent="0.2">
      <c r="A6" s="12" t="s">
        <v>8</v>
      </c>
      <c r="B6" s="10" t="s">
        <v>113</v>
      </c>
      <c r="C6" s="56"/>
      <c r="D6" s="49">
        <f t="shared" si="0"/>
        <v>0</v>
      </c>
      <c r="E6" s="19"/>
    </row>
    <row r="7" spans="1:9" x14ac:dyDescent="0.2">
      <c r="A7" s="12" t="s">
        <v>10</v>
      </c>
      <c r="B7" s="10" t="s">
        <v>114</v>
      </c>
      <c r="C7" s="56"/>
      <c r="D7" s="49">
        <f t="shared" si="0"/>
        <v>0</v>
      </c>
      <c r="E7" s="19"/>
    </row>
    <row r="8" spans="1:9" x14ac:dyDescent="0.2">
      <c r="A8" s="12" t="s">
        <v>12</v>
      </c>
      <c r="B8" s="10" t="s">
        <v>115</v>
      </c>
      <c r="C8" s="56"/>
      <c r="D8" s="49">
        <f t="shared" si="0"/>
        <v>0</v>
      </c>
      <c r="E8" s="6"/>
    </row>
    <row r="9" spans="1:9" x14ac:dyDescent="0.2">
      <c r="A9" s="12" t="s">
        <v>14</v>
      </c>
      <c r="B9" s="11" t="s">
        <v>116</v>
      </c>
      <c r="C9" s="56"/>
      <c r="D9" s="49">
        <f t="shared" si="0"/>
        <v>0</v>
      </c>
      <c r="E9" s="19"/>
    </row>
    <row r="10" spans="1:9" x14ac:dyDescent="0.2">
      <c r="A10" s="63" t="s">
        <v>108</v>
      </c>
      <c r="B10" s="64"/>
      <c r="C10" s="29">
        <f>SUM(C4:C9)</f>
        <v>0</v>
      </c>
      <c r="D10" s="31">
        <f>SUM(D4:D9)</f>
        <v>0</v>
      </c>
      <c r="E10" s="23"/>
    </row>
    <row r="11" spans="1:9" x14ac:dyDescent="0.2">
      <c r="A11" s="38" t="s">
        <v>18</v>
      </c>
      <c r="B11" s="39" t="s">
        <v>117</v>
      </c>
      <c r="C11" s="50"/>
      <c r="D11" s="50"/>
      <c r="E11" s="40"/>
    </row>
    <row r="12" spans="1:9" x14ac:dyDescent="0.2">
      <c r="A12" s="41" t="s">
        <v>20</v>
      </c>
      <c r="B12" s="36" t="s">
        <v>118</v>
      </c>
      <c r="C12" s="48"/>
      <c r="D12" s="50"/>
      <c r="E12" s="37"/>
    </row>
    <row r="13" spans="1:9" x14ac:dyDescent="0.2">
      <c r="A13" s="12" t="s">
        <v>22</v>
      </c>
      <c r="B13" s="13" t="s">
        <v>119</v>
      </c>
      <c r="C13" s="56"/>
      <c r="D13" s="51">
        <f>C13*H$2</f>
        <v>0</v>
      </c>
      <c r="E13" s="6"/>
    </row>
    <row r="14" spans="1:9" x14ac:dyDescent="0.2">
      <c r="A14" s="12" t="s">
        <v>24</v>
      </c>
      <c r="B14" s="14" t="s">
        <v>122</v>
      </c>
      <c r="C14" s="56"/>
      <c r="D14" s="51">
        <f t="shared" ref="D14:D16" si="1">C14*H$2</f>
        <v>0</v>
      </c>
      <c r="E14" s="19"/>
    </row>
    <row r="15" spans="1:9" x14ac:dyDescent="0.2">
      <c r="A15" s="12" t="s">
        <v>26</v>
      </c>
      <c r="B15" s="14" t="s">
        <v>120</v>
      </c>
      <c r="C15" s="56"/>
      <c r="D15" s="51">
        <f t="shared" si="1"/>
        <v>0</v>
      </c>
      <c r="E15" s="19"/>
    </row>
    <row r="16" spans="1:9" x14ac:dyDescent="0.2">
      <c r="A16" s="12" t="s">
        <v>28</v>
      </c>
      <c r="B16" s="15" t="s">
        <v>121</v>
      </c>
      <c r="C16" s="56"/>
      <c r="D16" s="51">
        <f t="shared" si="1"/>
        <v>0</v>
      </c>
      <c r="E16" s="19"/>
    </row>
    <row r="17" spans="1:5" x14ac:dyDescent="0.2">
      <c r="A17" s="63" t="s">
        <v>108</v>
      </c>
      <c r="B17" s="64"/>
      <c r="C17" s="29">
        <f>SUM(C12:C16)</f>
        <v>0</v>
      </c>
      <c r="D17" s="31">
        <f>SUM(D13:D16)</f>
        <v>0</v>
      </c>
      <c r="E17" s="23"/>
    </row>
    <row r="18" spans="1:5" x14ac:dyDescent="0.2">
      <c r="A18" s="35" t="s">
        <v>30</v>
      </c>
      <c r="B18" s="42" t="s">
        <v>123</v>
      </c>
      <c r="C18" s="48"/>
      <c r="D18" s="48"/>
      <c r="E18" s="37"/>
    </row>
    <row r="19" spans="1:5" x14ac:dyDescent="0.2">
      <c r="A19" s="12" t="s">
        <v>32</v>
      </c>
      <c r="B19" s="2" t="s">
        <v>124</v>
      </c>
      <c r="C19" s="57"/>
      <c r="D19" s="49">
        <f>C19*H$2</f>
        <v>0</v>
      </c>
      <c r="E19" s="20"/>
    </row>
    <row r="20" spans="1:5" x14ac:dyDescent="0.2">
      <c r="A20" s="12" t="s">
        <v>34</v>
      </c>
      <c r="B20" s="2" t="s">
        <v>125</v>
      </c>
      <c r="C20" s="57"/>
      <c r="D20" s="49">
        <f t="shared" ref="D20:D44" si="2">C20*H$2</f>
        <v>0</v>
      </c>
      <c r="E20" s="20"/>
    </row>
    <row r="21" spans="1:5" x14ac:dyDescent="0.2">
      <c r="A21" s="12" t="s">
        <v>36</v>
      </c>
      <c r="B21" s="2" t="s">
        <v>126</v>
      </c>
      <c r="C21" s="57"/>
      <c r="D21" s="49">
        <f t="shared" si="2"/>
        <v>0</v>
      </c>
      <c r="E21" s="20"/>
    </row>
    <row r="22" spans="1:5" x14ac:dyDescent="0.2">
      <c r="A22" s="12" t="s">
        <v>38</v>
      </c>
      <c r="B22" s="2" t="s">
        <v>127</v>
      </c>
      <c r="C22" s="57"/>
      <c r="D22" s="49">
        <f t="shared" si="2"/>
        <v>0</v>
      </c>
      <c r="E22" s="20"/>
    </row>
    <row r="23" spans="1:5" x14ac:dyDescent="0.2">
      <c r="A23" s="12" t="s">
        <v>40</v>
      </c>
      <c r="B23" s="2" t="s">
        <v>128</v>
      </c>
      <c r="C23" s="57"/>
      <c r="D23" s="49">
        <f t="shared" si="2"/>
        <v>0</v>
      </c>
      <c r="E23" s="19"/>
    </row>
    <row r="24" spans="1:5" x14ac:dyDescent="0.2">
      <c r="A24" s="12" t="s">
        <v>42</v>
      </c>
      <c r="B24" s="2" t="s">
        <v>129</v>
      </c>
      <c r="C24" s="57"/>
      <c r="D24" s="49">
        <f t="shared" si="2"/>
        <v>0</v>
      </c>
      <c r="E24" s="19"/>
    </row>
    <row r="25" spans="1:5" x14ac:dyDescent="0.2">
      <c r="A25" s="12" t="s">
        <v>44</v>
      </c>
      <c r="B25" s="2" t="s">
        <v>130</v>
      </c>
      <c r="C25" s="57"/>
      <c r="D25" s="49">
        <f t="shared" si="2"/>
        <v>0</v>
      </c>
      <c r="E25" s="6"/>
    </row>
    <row r="26" spans="1:5" x14ac:dyDescent="0.2">
      <c r="A26" s="12" t="s">
        <v>46</v>
      </c>
      <c r="B26" s="2" t="s">
        <v>131</v>
      </c>
      <c r="C26" s="57"/>
      <c r="D26" s="49">
        <f t="shared" si="2"/>
        <v>0</v>
      </c>
      <c r="E26" s="19"/>
    </row>
    <row r="27" spans="1:5" x14ac:dyDescent="0.2">
      <c r="A27" s="12" t="s">
        <v>48</v>
      </c>
      <c r="B27" s="2" t="s">
        <v>132</v>
      </c>
      <c r="C27" s="57"/>
      <c r="D27" s="49">
        <f t="shared" si="2"/>
        <v>0</v>
      </c>
      <c r="E27" s="19"/>
    </row>
    <row r="28" spans="1:5" x14ac:dyDescent="0.2">
      <c r="A28" s="12" t="s">
        <v>50</v>
      </c>
      <c r="B28" s="2" t="s">
        <v>133</v>
      </c>
      <c r="C28" s="57"/>
      <c r="D28" s="49">
        <f t="shared" si="2"/>
        <v>0</v>
      </c>
      <c r="E28" s="19"/>
    </row>
    <row r="29" spans="1:5" x14ac:dyDescent="0.2">
      <c r="A29" s="12" t="s">
        <v>52</v>
      </c>
      <c r="B29" s="2" t="s">
        <v>134</v>
      </c>
      <c r="C29" s="57"/>
      <c r="D29" s="49">
        <f t="shared" si="2"/>
        <v>0</v>
      </c>
      <c r="E29" s="19"/>
    </row>
    <row r="30" spans="1:5" x14ac:dyDescent="0.2">
      <c r="A30" s="12" t="s">
        <v>53</v>
      </c>
      <c r="B30" s="2" t="s">
        <v>135</v>
      </c>
      <c r="C30" s="57"/>
      <c r="D30" s="49">
        <f t="shared" si="2"/>
        <v>0</v>
      </c>
      <c r="E30" s="19"/>
    </row>
    <row r="31" spans="1:5" x14ac:dyDescent="0.2">
      <c r="A31" s="12" t="s">
        <v>54</v>
      </c>
      <c r="B31" s="2" t="s">
        <v>136</v>
      </c>
      <c r="C31" s="57"/>
      <c r="D31" s="49">
        <f t="shared" si="2"/>
        <v>0</v>
      </c>
      <c r="E31" s="19"/>
    </row>
    <row r="32" spans="1:5" x14ac:dyDescent="0.2">
      <c r="A32" s="12" t="s">
        <v>55</v>
      </c>
      <c r="B32" s="2" t="s">
        <v>137</v>
      </c>
      <c r="C32" s="57"/>
      <c r="D32" s="49">
        <f t="shared" si="2"/>
        <v>0</v>
      </c>
      <c r="E32" s="19"/>
    </row>
    <row r="33" spans="1:5" x14ac:dyDescent="0.2">
      <c r="A33" s="12" t="s">
        <v>57</v>
      </c>
      <c r="B33" s="2" t="s">
        <v>138</v>
      </c>
      <c r="C33" s="57"/>
      <c r="D33" s="49">
        <f t="shared" si="2"/>
        <v>0</v>
      </c>
      <c r="E33" s="19"/>
    </row>
    <row r="34" spans="1:5" x14ac:dyDescent="0.2">
      <c r="A34" s="12" t="s">
        <v>59</v>
      </c>
      <c r="B34" s="2" t="s">
        <v>139</v>
      </c>
      <c r="C34" s="57"/>
      <c r="D34" s="49">
        <f t="shared" si="2"/>
        <v>0</v>
      </c>
      <c r="E34" s="19"/>
    </row>
    <row r="35" spans="1:5" x14ac:dyDescent="0.2">
      <c r="A35" s="12" t="s">
        <v>61</v>
      </c>
      <c r="B35" s="10" t="s">
        <v>140</v>
      </c>
      <c r="C35" s="57"/>
      <c r="D35" s="49">
        <f t="shared" si="2"/>
        <v>0</v>
      </c>
      <c r="E35" s="19"/>
    </row>
    <row r="36" spans="1:5" x14ac:dyDescent="0.2">
      <c r="A36" s="12" t="s">
        <v>63</v>
      </c>
      <c r="B36" s="2" t="s">
        <v>141</v>
      </c>
      <c r="C36" s="57"/>
      <c r="D36" s="49">
        <f t="shared" si="2"/>
        <v>0</v>
      </c>
      <c r="E36" s="19"/>
    </row>
    <row r="37" spans="1:5" x14ac:dyDescent="0.2">
      <c r="A37" s="12" t="s">
        <v>65</v>
      </c>
      <c r="B37" s="2" t="s">
        <v>142</v>
      </c>
      <c r="C37" s="57"/>
      <c r="D37" s="49">
        <f t="shared" si="2"/>
        <v>0</v>
      </c>
      <c r="E37" s="21"/>
    </row>
    <row r="38" spans="1:5" x14ac:dyDescent="0.2">
      <c r="A38" s="12" t="s">
        <v>66</v>
      </c>
      <c r="B38" s="2" t="s">
        <v>143</v>
      </c>
      <c r="C38" s="57"/>
      <c r="D38" s="49">
        <f t="shared" si="2"/>
        <v>0</v>
      </c>
      <c r="E38" s="19"/>
    </row>
    <row r="39" spans="1:5" x14ac:dyDescent="0.2">
      <c r="A39" s="12" t="s">
        <v>68</v>
      </c>
      <c r="B39" s="2" t="s">
        <v>144</v>
      </c>
      <c r="C39" s="57"/>
      <c r="D39" s="49">
        <f t="shared" si="2"/>
        <v>0</v>
      </c>
      <c r="E39" s="19"/>
    </row>
    <row r="40" spans="1:5" x14ac:dyDescent="0.2">
      <c r="A40" s="12" t="s">
        <v>70</v>
      </c>
      <c r="B40" s="2" t="s">
        <v>145</v>
      </c>
      <c r="C40" s="57"/>
      <c r="D40" s="49">
        <f t="shared" si="2"/>
        <v>0</v>
      </c>
      <c r="E40" s="19"/>
    </row>
    <row r="41" spans="1:5" x14ac:dyDescent="0.2">
      <c r="A41" s="12" t="s">
        <v>72</v>
      </c>
      <c r="B41" s="10" t="s">
        <v>146</v>
      </c>
      <c r="C41" s="57"/>
      <c r="D41" s="49">
        <f t="shared" si="2"/>
        <v>0</v>
      </c>
      <c r="E41" s="19"/>
    </row>
    <row r="42" spans="1:5" x14ac:dyDescent="0.2">
      <c r="A42" s="12" t="s">
        <v>74</v>
      </c>
      <c r="B42" s="10" t="s">
        <v>147</v>
      </c>
      <c r="C42" s="57"/>
      <c r="D42" s="49">
        <f t="shared" si="2"/>
        <v>0</v>
      </c>
      <c r="E42" s="19"/>
    </row>
    <row r="43" spans="1:5" x14ac:dyDescent="0.2">
      <c r="A43" s="12" t="s">
        <v>76</v>
      </c>
      <c r="B43" s="16" t="s">
        <v>148</v>
      </c>
      <c r="C43" s="57"/>
      <c r="D43" s="49">
        <f t="shared" si="2"/>
        <v>0</v>
      </c>
      <c r="E43" s="19"/>
    </row>
    <row r="44" spans="1:5" x14ac:dyDescent="0.2">
      <c r="A44" s="12" t="s">
        <v>78</v>
      </c>
      <c r="B44" s="16" t="s">
        <v>149</v>
      </c>
      <c r="C44" s="57"/>
      <c r="D44" s="49">
        <f t="shared" si="2"/>
        <v>0</v>
      </c>
      <c r="E44" s="19"/>
    </row>
    <row r="45" spans="1:5" x14ac:dyDescent="0.2">
      <c r="A45" s="63" t="s">
        <v>108</v>
      </c>
      <c r="B45" s="64"/>
      <c r="C45" s="29">
        <f>SUM(C19:C44)</f>
        <v>0</v>
      </c>
      <c r="D45" s="31">
        <f>SUM(D19:D44)</f>
        <v>0</v>
      </c>
      <c r="E45" s="23"/>
    </row>
    <row r="46" spans="1:5" x14ac:dyDescent="0.2">
      <c r="A46" s="35" t="s">
        <v>82</v>
      </c>
      <c r="B46" s="43" t="s">
        <v>150</v>
      </c>
      <c r="C46" s="48"/>
      <c r="D46" s="50"/>
      <c r="E46" s="44"/>
    </row>
    <row r="47" spans="1:5" x14ac:dyDescent="0.2">
      <c r="A47" s="17" t="s">
        <v>84</v>
      </c>
      <c r="B47" s="2" t="s">
        <v>151</v>
      </c>
      <c r="C47" s="57"/>
      <c r="D47" s="51">
        <f>C47*H$2</f>
        <v>0</v>
      </c>
      <c r="E47" s="6"/>
    </row>
    <row r="48" spans="1:5" x14ac:dyDescent="0.2">
      <c r="A48" s="17" t="s">
        <v>86</v>
      </c>
      <c r="B48" s="10" t="s">
        <v>152</v>
      </c>
      <c r="C48" s="58"/>
      <c r="D48" s="51">
        <f>C48*H$2</f>
        <v>0</v>
      </c>
      <c r="E48" s="22"/>
    </row>
    <row r="49" spans="1:5" x14ac:dyDescent="0.2">
      <c r="A49" s="63" t="s">
        <v>108</v>
      </c>
      <c r="B49" s="64"/>
      <c r="C49" s="29">
        <f>SUM(C47:C48)</f>
        <v>0</v>
      </c>
      <c r="D49" s="31">
        <f>SUM(D47:D48)</f>
        <v>0</v>
      </c>
      <c r="E49" s="23"/>
    </row>
    <row r="50" spans="1:5" x14ac:dyDescent="0.2">
      <c r="A50" s="41" t="s">
        <v>87</v>
      </c>
      <c r="B50" s="45" t="s">
        <v>153</v>
      </c>
      <c r="C50" s="52"/>
      <c r="D50" s="50"/>
      <c r="E50" s="37"/>
    </row>
    <row r="51" spans="1:5" x14ac:dyDescent="0.2">
      <c r="A51" s="12" t="s">
        <v>104</v>
      </c>
      <c r="B51" s="13" t="s">
        <v>154</v>
      </c>
      <c r="C51" s="56"/>
      <c r="D51" s="51">
        <f>C51*H$2</f>
        <v>0</v>
      </c>
      <c r="E51" s="6"/>
    </row>
    <row r="52" spans="1:5" x14ac:dyDescent="0.2">
      <c r="A52" s="63" t="s">
        <v>108</v>
      </c>
      <c r="B52" s="64"/>
      <c r="C52" s="29">
        <f>SUM(C51)</f>
        <v>0</v>
      </c>
      <c r="D52" s="31">
        <f>SUM(D51)</f>
        <v>0</v>
      </c>
      <c r="E52" s="23"/>
    </row>
    <row r="53" spans="1:5" x14ac:dyDescent="0.2">
      <c r="A53" s="41" t="s">
        <v>90</v>
      </c>
      <c r="B53" s="46" t="s">
        <v>155</v>
      </c>
      <c r="C53" s="53"/>
      <c r="D53" s="50"/>
      <c r="E53" s="37"/>
    </row>
    <row r="54" spans="1:5" x14ac:dyDescent="0.2">
      <c r="A54" s="28" t="s">
        <v>91</v>
      </c>
      <c r="B54" s="26" t="s">
        <v>156</v>
      </c>
      <c r="C54" s="59"/>
      <c r="D54" s="51">
        <f>C54*H$2</f>
        <v>0</v>
      </c>
      <c r="E54" s="19"/>
    </row>
    <row r="55" spans="1:5" x14ac:dyDescent="0.2">
      <c r="A55" s="12" t="s">
        <v>103</v>
      </c>
      <c r="B55" s="27" t="s">
        <v>157</v>
      </c>
      <c r="C55" s="59"/>
      <c r="D55" s="51">
        <f>C55*H$2</f>
        <v>0</v>
      </c>
      <c r="E55" s="19"/>
    </row>
    <row r="56" spans="1:5" x14ac:dyDescent="0.2">
      <c r="A56" s="63" t="s">
        <v>108</v>
      </c>
      <c r="B56" s="64"/>
      <c r="C56" s="30">
        <f>SUM(C54:C55)</f>
        <v>0</v>
      </c>
      <c r="D56" s="32">
        <f>SUM(D54:D55)</f>
        <v>0</v>
      </c>
      <c r="E56" s="23"/>
    </row>
    <row r="57" spans="1:5" x14ac:dyDescent="0.2">
      <c r="A57" s="35" t="s">
        <v>92</v>
      </c>
      <c r="B57" s="47" t="s">
        <v>158</v>
      </c>
      <c r="C57" s="53"/>
      <c r="D57" s="50"/>
      <c r="E57" s="44"/>
    </row>
    <row r="58" spans="1:5" x14ac:dyDescent="0.2">
      <c r="A58" s="12" t="s">
        <v>98</v>
      </c>
      <c r="B58" s="11" t="s">
        <v>159</v>
      </c>
      <c r="C58" s="56"/>
      <c r="D58" s="51">
        <f>C58*H$2</f>
        <v>0</v>
      </c>
      <c r="E58" s="19"/>
    </row>
    <row r="59" spans="1:5" x14ac:dyDescent="0.2">
      <c r="A59" s="63" t="s">
        <v>108</v>
      </c>
      <c r="B59" s="64"/>
      <c r="C59" s="30">
        <f>SUM(C58)</f>
        <v>0</v>
      </c>
      <c r="D59" s="32">
        <f>SUM(D58)</f>
        <v>0</v>
      </c>
      <c r="E59" s="23"/>
    </row>
    <row r="60" spans="1:5" x14ac:dyDescent="0.2">
      <c r="A60" s="18"/>
      <c r="B60" s="18" t="s">
        <v>167</v>
      </c>
      <c r="C60" s="54">
        <f>SUM(C10,C17,C45,C49,C52,C56,C59)</f>
        <v>0</v>
      </c>
      <c r="D60" s="55">
        <f>SUM(D10,D17,D45,D49,D52,D56,D59)</f>
        <v>0</v>
      </c>
      <c r="E60" s="7"/>
    </row>
  </sheetData>
  <mergeCells count="9">
    <mergeCell ref="H1:I1"/>
    <mergeCell ref="A56:B56"/>
    <mergeCell ref="A59:B59"/>
    <mergeCell ref="A1:E1"/>
    <mergeCell ref="A10:B10"/>
    <mergeCell ref="A17:B17"/>
    <mergeCell ref="A45:B45"/>
    <mergeCell ref="A49:B49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61"/>
  <sheetViews>
    <sheetView topLeftCell="A39" zoomScaleNormal="100" workbookViewId="0">
      <selection activeCell="B60" sqref="B60"/>
    </sheetView>
  </sheetViews>
  <sheetFormatPr defaultRowHeight="12.75" x14ac:dyDescent="0.2"/>
  <cols>
    <col min="1" max="1" width="8.28515625" style="25" customWidth="1"/>
    <col min="2" max="2" width="106.42578125" customWidth="1"/>
    <col min="3" max="3" width="16.5703125" style="1" customWidth="1"/>
    <col min="4" max="4" width="16.5703125" customWidth="1"/>
    <col min="5" max="5" width="34.85546875" customWidth="1"/>
  </cols>
  <sheetData>
    <row r="1" spans="1:9" ht="26.65" customHeight="1" thickBot="1" x14ac:dyDescent="0.25">
      <c r="A1" s="65" t="s">
        <v>161</v>
      </c>
      <c r="B1" s="66"/>
      <c r="C1" s="66"/>
      <c r="D1" s="66"/>
      <c r="E1" s="67"/>
      <c r="H1" s="61" t="s">
        <v>164</v>
      </c>
      <c r="I1" s="62"/>
    </row>
    <row r="2" spans="1:9" ht="25.5" x14ac:dyDescent="0.2">
      <c r="A2" s="24" t="s">
        <v>0</v>
      </c>
      <c r="B2" s="8" t="s">
        <v>1</v>
      </c>
      <c r="C2" s="9" t="s">
        <v>2</v>
      </c>
      <c r="D2" s="9" t="s">
        <v>163</v>
      </c>
      <c r="E2" s="9" t="s">
        <v>105</v>
      </c>
      <c r="H2" s="34">
        <v>5.0999999999999996</v>
      </c>
    </row>
    <row r="3" spans="1:9" ht="25.5" x14ac:dyDescent="0.2">
      <c r="A3" s="35" t="s">
        <v>3</v>
      </c>
      <c r="B3" s="36" t="s">
        <v>4</v>
      </c>
      <c r="C3" s="60" t="s">
        <v>165</v>
      </c>
      <c r="D3" s="48"/>
      <c r="E3" s="37"/>
    </row>
    <row r="4" spans="1:9" x14ac:dyDescent="0.2">
      <c r="A4" s="12" t="s">
        <v>5</v>
      </c>
      <c r="B4" s="10" t="s">
        <v>7</v>
      </c>
      <c r="C4" s="56"/>
      <c r="D4" s="49">
        <f>C4*H$2</f>
        <v>0</v>
      </c>
      <c r="E4" s="19"/>
    </row>
    <row r="5" spans="1:9" x14ac:dyDescent="0.2">
      <c r="A5" s="12" t="s">
        <v>6</v>
      </c>
      <c r="B5" s="10" t="s">
        <v>9</v>
      </c>
      <c r="C5" s="56"/>
      <c r="D5" s="49">
        <f t="shared" ref="D5:D9" si="0">C5*H$2</f>
        <v>0</v>
      </c>
      <c r="E5" s="19"/>
    </row>
    <row r="6" spans="1:9" x14ac:dyDescent="0.2">
      <c r="A6" s="12" t="s">
        <v>8</v>
      </c>
      <c r="B6" s="10" t="s">
        <v>11</v>
      </c>
      <c r="C6" s="56"/>
      <c r="D6" s="49">
        <f t="shared" si="0"/>
        <v>0</v>
      </c>
      <c r="E6" s="19"/>
    </row>
    <row r="7" spans="1:9" x14ac:dyDescent="0.2">
      <c r="A7" s="12" t="s">
        <v>10</v>
      </c>
      <c r="B7" s="10" t="s">
        <v>13</v>
      </c>
      <c r="C7" s="56"/>
      <c r="D7" s="49">
        <f t="shared" si="0"/>
        <v>0</v>
      </c>
      <c r="E7" s="19"/>
    </row>
    <row r="8" spans="1:9" x14ac:dyDescent="0.2">
      <c r="A8" s="12" t="s">
        <v>12</v>
      </c>
      <c r="B8" s="10" t="s">
        <v>15</v>
      </c>
      <c r="C8" s="56"/>
      <c r="D8" s="49">
        <f t="shared" si="0"/>
        <v>0</v>
      </c>
      <c r="E8" s="6"/>
    </row>
    <row r="9" spans="1:9" x14ac:dyDescent="0.2">
      <c r="A9" s="12" t="s">
        <v>14</v>
      </c>
      <c r="B9" s="11" t="s">
        <v>16</v>
      </c>
      <c r="C9" s="56"/>
      <c r="D9" s="49">
        <f t="shared" si="0"/>
        <v>0</v>
      </c>
      <c r="E9" s="19"/>
    </row>
    <row r="10" spans="1:9" x14ac:dyDescent="0.2">
      <c r="A10" s="63" t="s">
        <v>17</v>
      </c>
      <c r="B10" s="64"/>
      <c r="C10" s="29">
        <f>SUM(C4:C9)</f>
        <v>0</v>
      </c>
      <c r="D10" s="31">
        <f>SUM(D4:D9)</f>
        <v>0</v>
      </c>
      <c r="E10" s="23"/>
    </row>
    <row r="11" spans="1:9" x14ac:dyDescent="0.2">
      <c r="A11" s="38" t="s">
        <v>18</v>
      </c>
      <c r="B11" s="39" t="s">
        <v>19</v>
      </c>
      <c r="C11" s="50"/>
      <c r="D11" s="50"/>
      <c r="E11" s="40"/>
    </row>
    <row r="12" spans="1:9" x14ac:dyDescent="0.2">
      <c r="A12" s="41" t="s">
        <v>20</v>
      </c>
      <c r="B12" s="36" t="s">
        <v>21</v>
      </c>
      <c r="C12" s="48"/>
      <c r="D12" s="50"/>
      <c r="E12" s="37"/>
    </row>
    <row r="13" spans="1:9" x14ac:dyDescent="0.2">
      <c r="A13" s="12" t="s">
        <v>22</v>
      </c>
      <c r="B13" s="13" t="s">
        <v>23</v>
      </c>
      <c r="C13" s="56"/>
      <c r="D13" s="51">
        <f>C13*H$2</f>
        <v>0</v>
      </c>
      <c r="E13" s="6"/>
    </row>
    <row r="14" spans="1:9" x14ac:dyDescent="0.2">
      <c r="A14" s="12" t="s">
        <v>24</v>
      </c>
      <c r="B14" s="14" t="s">
        <v>25</v>
      </c>
      <c r="C14" s="56"/>
      <c r="D14" s="51">
        <f t="shared" ref="D14:D16" si="1">C14*H$2</f>
        <v>0</v>
      </c>
      <c r="E14" s="19"/>
    </row>
    <row r="15" spans="1:9" x14ac:dyDescent="0.2">
      <c r="A15" s="12" t="s">
        <v>26</v>
      </c>
      <c r="B15" s="14" t="s">
        <v>27</v>
      </c>
      <c r="C15" s="56"/>
      <c r="D15" s="51">
        <f t="shared" si="1"/>
        <v>0</v>
      </c>
      <c r="E15" s="19"/>
    </row>
    <row r="16" spans="1:9" x14ac:dyDescent="0.2">
      <c r="A16" s="12" t="s">
        <v>28</v>
      </c>
      <c r="B16" s="15" t="s">
        <v>29</v>
      </c>
      <c r="C16" s="56"/>
      <c r="D16" s="51">
        <f t="shared" si="1"/>
        <v>0</v>
      </c>
      <c r="E16" s="19"/>
    </row>
    <row r="17" spans="1:5" x14ac:dyDescent="0.2">
      <c r="A17" s="63" t="s">
        <v>17</v>
      </c>
      <c r="B17" s="64"/>
      <c r="C17" s="29">
        <f>SUM(C12:C16)</f>
        <v>0</v>
      </c>
      <c r="D17" s="31">
        <f>SUM(D13:D16)</f>
        <v>0</v>
      </c>
      <c r="E17" s="23"/>
    </row>
    <row r="18" spans="1:5" x14ac:dyDescent="0.2">
      <c r="A18" s="35" t="s">
        <v>30</v>
      </c>
      <c r="B18" s="42" t="s">
        <v>31</v>
      </c>
      <c r="C18" s="48"/>
      <c r="D18" s="48"/>
      <c r="E18" s="37"/>
    </row>
    <row r="19" spans="1:5" ht="15" customHeight="1" x14ac:dyDescent="0.2">
      <c r="A19" s="12" t="s">
        <v>32</v>
      </c>
      <c r="B19" s="2" t="s">
        <v>33</v>
      </c>
      <c r="C19" s="57"/>
      <c r="D19" s="49">
        <f>C19*H$2</f>
        <v>0</v>
      </c>
      <c r="E19" s="20"/>
    </row>
    <row r="20" spans="1:5" ht="15" customHeight="1" x14ac:dyDescent="0.2">
      <c r="A20" s="12" t="s">
        <v>34</v>
      </c>
      <c r="B20" s="2" t="s">
        <v>35</v>
      </c>
      <c r="C20" s="57"/>
      <c r="D20" s="49">
        <f t="shared" ref="D20:D44" si="2">C20*H$2</f>
        <v>0</v>
      </c>
      <c r="E20" s="20"/>
    </row>
    <row r="21" spans="1:5" ht="15.75" customHeight="1" x14ac:dyDescent="0.2">
      <c r="A21" s="12" t="s">
        <v>36</v>
      </c>
      <c r="B21" s="2" t="s">
        <v>37</v>
      </c>
      <c r="C21" s="57"/>
      <c r="D21" s="49">
        <f t="shared" si="2"/>
        <v>0</v>
      </c>
      <c r="E21" s="20"/>
    </row>
    <row r="22" spans="1:5" ht="16.5" customHeight="1" x14ac:dyDescent="0.2">
      <c r="A22" s="12" t="s">
        <v>38</v>
      </c>
      <c r="B22" s="2" t="s">
        <v>39</v>
      </c>
      <c r="C22" s="57"/>
      <c r="D22" s="49">
        <f t="shared" si="2"/>
        <v>0</v>
      </c>
      <c r="E22" s="20"/>
    </row>
    <row r="23" spans="1:5" x14ac:dyDescent="0.2">
      <c r="A23" s="12" t="s">
        <v>40</v>
      </c>
      <c r="B23" s="2" t="s">
        <v>41</v>
      </c>
      <c r="C23" s="57"/>
      <c r="D23" s="49">
        <f t="shared" si="2"/>
        <v>0</v>
      </c>
      <c r="E23" s="19"/>
    </row>
    <row r="24" spans="1:5" x14ac:dyDescent="0.2">
      <c r="A24" s="12" t="s">
        <v>42</v>
      </c>
      <c r="B24" s="2" t="s">
        <v>43</v>
      </c>
      <c r="C24" s="57"/>
      <c r="D24" s="49">
        <f t="shared" si="2"/>
        <v>0</v>
      </c>
      <c r="E24" s="19"/>
    </row>
    <row r="25" spans="1:5" x14ac:dyDescent="0.2">
      <c r="A25" s="12" t="s">
        <v>44</v>
      </c>
      <c r="B25" s="2" t="s">
        <v>45</v>
      </c>
      <c r="C25" s="57"/>
      <c r="D25" s="49">
        <f t="shared" si="2"/>
        <v>0</v>
      </c>
      <c r="E25" s="6"/>
    </row>
    <row r="26" spans="1:5" x14ac:dyDescent="0.2">
      <c r="A26" s="12" t="s">
        <v>46</v>
      </c>
      <c r="B26" s="2" t="s">
        <v>47</v>
      </c>
      <c r="C26" s="57"/>
      <c r="D26" s="49">
        <f t="shared" si="2"/>
        <v>0</v>
      </c>
      <c r="E26" s="19"/>
    </row>
    <row r="27" spans="1:5" x14ac:dyDescent="0.2">
      <c r="A27" s="12" t="s">
        <v>48</v>
      </c>
      <c r="B27" s="2" t="s">
        <v>49</v>
      </c>
      <c r="C27" s="57"/>
      <c r="D27" s="49">
        <f t="shared" si="2"/>
        <v>0</v>
      </c>
      <c r="E27" s="19"/>
    </row>
    <row r="28" spans="1:5" x14ac:dyDescent="0.2">
      <c r="A28" s="12" t="s">
        <v>50</v>
      </c>
      <c r="B28" s="2" t="s">
        <v>51</v>
      </c>
      <c r="C28" s="57"/>
      <c r="D28" s="49">
        <f t="shared" si="2"/>
        <v>0</v>
      </c>
      <c r="E28" s="19"/>
    </row>
    <row r="29" spans="1:5" x14ac:dyDescent="0.2">
      <c r="A29" s="12" t="s">
        <v>52</v>
      </c>
      <c r="B29" s="2" t="s">
        <v>95</v>
      </c>
      <c r="C29" s="57"/>
      <c r="D29" s="49">
        <f t="shared" si="2"/>
        <v>0</v>
      </c>
      <c r="E29" s="19"/>
    </row>
    <row r="30" spans="1:5" x14ac:dyDescent="0.2">
      <c r="A30" s="12" t="s">
        <v>53</v>
      </c>
      <c r="B30" s="2" t="s">
        <v>96</v>
      </c>
      <c r="C30" s="57"/>
      <c r="D30" s="49">
        <f t="shared" si="2"/>
        <v>0</v>
      </c>
      <c r="E30" s="19"/>
    </row>
    <row r="31" spans="1:5" x14ac:dyDescent="0.2">
      <c r="A31" s="12" t="s">
        <v>54</v>
      </c>
      <c r="B31" s="2" t="s">
        <v>56</v>
      </c>
      <c r="C31" s="57"/>
      <c r="D31" s="49">
        <f t="shared" si="2"/>
        <v>0</v>
      </c>
      <c r="E31" s="19"/>
    </row>
    <row r="32" spans="1:5" x14ac:dyDescent="0.2">
      <c r="A32" s="12" t="s">
        <v>55</v>
      </c>
      <c r="B32" s="2" t="s">
        <v>58</v>
      </c>
      <c r="C32" s="57"/>
      <c r="D32" s="49">
        <f t="shared" si="2"/>
        <v>0</v>
      </c>
      <c r="E32" s="19"/>
    </row>
    <row r="33" spans="1:5" x14ac:dyDescent="0.2">
      <c r="A33" s="12" t="s">
        <v>57</v>
      </c>
      <c r="B33" s="2" t="s">
        <v>60</v>
      </c>
      <c r="C33" s="57"/>
      <c r="D33" s="49">
        <f t="shared" si="2"/>
        <v>0</v>
      </c>
      <c r="E33" s="19"/>
    </row>
    <row r="34" spans="1:5" x14ac:dyDescent="0.2">
      <c r="A34" s="12" t="s">
        <v>59</v>
      </c>
      <c r="B34" s="2" t="s">
        <v>62</v>
      </c>
      <c r="C34" s="57"/>
      <c r="D34" s="49">
        <f t="shared" si="2"/>
        <v>0</v>
      </c>
      <c r="E34" s="19"/>
    </row>
    <row r="35" spans="1:5" x14ac:dyDescent="0.2">
      <c r="A35" s="12" t="s">
        <v>61</v>
      </c>
      <c r="B35" s="10" t="s">
        <v>64</v>
      </c>
      <c r="C35" s="57"/>
      <c r="D35" s="49">
        <f t="shared" si="2"/>
        <v>0</v>
      </c>
      <c r="E35" s="19"/>
    </row>
    <row r="36" spans="1:5" x14ac:dyDescent="0.2">
      <c r="A36" s="12" t="s">
        <v>63</v>
      </c>
      <c r="B36" s="2" t="s">
        <v>67</v>
      </c>
      <c r="C36" s="57"/>
      <c r="D36" s="49">
        <f t="shared" si="2"/>
        <v>0</v>
      </c>
      <c r="E36" s="19"/>
    </row>
    <row r="37" spans="1:5" x14ac:dyDescent="0.2">
      <c r="A37" s="12" t="s">
        <v>65</v>
      </c>
      <c r="B37" s="2" t="s">
        <v>69</v>
      </c>
      <c r="C37" s="57"/>
      <c r="D37" s="49">
        <f t="shared" si="2"/>
        <v>0</v>
      </c>
      <c r="E37" s="21"/>
    </row>
    <row r="38" spans="1:5" x14ac:dyDescent="0.2">
      <c r="A38" s="12" t="s">
        <v>66</v>
      </c>
      <c r="B38" s="2" t="s">
        <v>71</v>
      </c>
      <c r="C38" s="57"/>
      <c r="D38" s="49">
        <f t="shared" si="2"/>
        <v>0</v>
      </c>
      <c r="E38" s="19"/>
    </row>
    <row r="39" spans="1:5" x14ac:dyDescent="0.2">
      <c r="A39" s="12" t="s">
        <v>68</v>
      </c>
      <c r="B39" s="2" t="s">
        <v>73</v>
      </c>
      <c r="C39" s="57"/>
      <c r="D39" s="49">
        <f t="shared" si="2"/>
        <v>0</v>
      </c>
      <c r="E39" s="19"/>
    </row>
    <row r="40" spans="1:5" x14ac:dyDescent="0.2">
      <c r="A40" s="12" t="s">
        <v>70</v>
      </c>
      <c r="B40" s="2" t="s">
        <v>75</v>
      </c>
      <c r="C40" s="57"/>
      <c r="D40" s="49">
        <f t="shared" si="2"/>
        <v>0</v>
      </c>
      <c r="E40" s="19"/>
    </row>
    <row r="41" spans="1:5" ht="11.25" customHeight="1" x14ac:dyDescent="0.2">
      <c r="A41" s="12" t="s">
        <v>72</v>
      </c>
      <c r="B41" s="10" t="s">
        <v>77</v>
      </c>
      <c r="C41" s="57"/>
      <c r="D41" s="49">
        <f t="shared" si="2"/>
        <v>0</v>
      </c>
      <c r="E41" s="19"/>
    </row>
    <row r="42" spans="1:5" x14ac:dyDescent="0.2">
      <c r="A42" s="12" t="s">
        <v>74</v>
      </c>
      <c r="B42" s="10" t="s">
        <v>79</v>
      </c>
      <c r="C42" s="57"/>
      <c r="D42" s="49">
        <f t="shared" si="2"/>
        <v>0</v>
      </c>
      <c r="E42" s="19"/>
    </row>
    <row r="43" spans="1:5" x14ac:dyDescent="0.2">
      <c r="A43" s="12" t="s">
        <v>76</v>
      </c>
      <c r="B43" s="16" t="s">
        <v>80</v>
      </c>
      <c r="C43" s="57"/>
      <c r="D43" s="49">
        <f t="shared" si="2"/>
        <v>0</v>
      </c>
      <c r="E43" s="19"/>
    </row>
    <row r="44" spans="1:5" x14ac:dyDescent="0.2">
      <c r="A44" s="12" t="s">
        <v>78</v>
      </c>
      <c r="B44" s="16" t="s">
        <v>81</v>
      </c>
      <c r="C44" s="57"/>
      <c r="D44" s="49">
        <f t="shared" si="2"/>
        <v>0</v>
      </c>
      <c r="E44" s="19"/>
    </row>
    <row r="45" spans="1:5" x14ac:dyDescent="0.2">
      <c r="A45" s="63" t="s">
        <v>17</v>
      </c>
      <c r="B45" s="64"/>
      <c r="C45" s="29">
        <f>SUM(C19:C44)</f>
        <v>0</v>
      </c>
      <c r="D45" s="31">
        <f>SUM(D19:D44)</f>
        <v>0</v>
      </c>
      <c r="E45" s="23"/>
    </row>
    <row r="46" spans="1:5" x14ac:dyDescent="0.2">
      <c r="A46" s="35" t="s">
        <v>82</v>
      </c>
      <c r="B46" s="43" t="s">
        <v>83</v>
      </c>
      <c r="C46" s="48"/>
      <c r="D46" s="50"/>
      <c r="E46" s="44"/>
    </row>
    <row r="47" spans="1:5" x14ac:dyDescent="0.2">
      <c r="A47" s="17" t="s">
        <v>84</v>
      </c>
      <c r="B47" s="2" t="s">
        <v>85</v>
      </c>
      <c r="C47" s="57"/>
      <c r="D47" s="51">
        <f>C47*H$2</f>
        <v>0</v>
      </c>
      <c r="E47" s="6"/>
    </row>
    <row r="48" spans="1:5" x14ac:dyDescent="0.2">
      <c r="A48" s="17" t="s">
        <v>86</v>
      </c>
      <c r="B48" s="10" t="s">
        <v>97</v>
      </c>
      <c r="C48" s="58"/>
      <c r="D48" s="51">
        <f>C48*H$2</f>
        <v>0</v>
      </c>
      <c r="E48" s="22"/>
    </row>
    <row r="49" spans="1:5" x14ac:dyDescent="0.2">
      <c r="A49" s="63" t="s">
        <v>17</v>
      </c>
      <c r="B49" s="64"/>
      <c r="C49" s="29">
        <f>SUM(C47:C48)</f>
        <v>0</v>
      </c>
      <c r="D49" s="31">
        <f>SUM(D47:D48)</f>
        <v>0</v>
      </c>
      <c r="E49" s="23"/>
    </row>
    <row r="50" spans="1:5" ht="12.6" customHeight="1" x14ac:dyDescent="0.2">
      <c r="A50" s="41" t="s">
        <v>87</v>
      </c>
      <c r="B50" s="45" t="s">
        <v>88</v>
      </c>
      <c r="C50" s="52"/>
      <c r="D50" s="50"/>
      <c r="E50" s="37"/>
    </row>
    <row r="51" spans="1:5" ht="12.6" customHeight="1" x14ac:dyDescent="0.2">
      <c r="A51" s="12" t="s">
        <v>104</v>
      </c>
      <c r="B51" s="13" t="s">
        <v>89</v>
      </c>
      <c r="C51" s="56"/>
      <c r="D51" s="51">
        <f>C51*H$2</f>
        <v>0</v>
      </c>
      <c r="E51" s="6"/>
    </row>
    <row r="52" spans="1:5" ht="12.6" customHeight="1" x14ac:dyDescent="0.2">
      <c r="A52" s="63" t="s">
        <v>17</v>
      </c>
      <c r="B52" s="64"/>
      <c r="C52" s="29">
        <f>SUM(C51)</f>
        <v>0</v>
      </c>
      <c r="D52" s="31">
        <f>SUM(D51)</f>
        <v>0</v>
      </c>
      <c r="E52" s="23"/>
    </row>
    <row r="53" spans="1:5" ht="12.6" customHeight="1" x14ac:dyDescent="0.2">
      <c r="A53" s="41" t="s">
        <v>90</v>
      </c>
      <c r="B53" s="46" t="s">
        <v>100</v>
      </c>
      <c r="C53" s="53"/>
      <c r="D53" s="50"/>
      <c r="E53" s="37"/>
    </row>
    <row r="54" spans="1:5" ht="12.6" customHeight="1" x14ac:dyDescent="0.2">
      <c r="A54" s="28" t="s">
        <v>91</v>
      </c>
      <c r="B54" s="26" t="s">
        <v>101</v>
      </c>
      <c r="C54" s="59"/>
      <c r="D54" s="51">
        <f>C54*H$2</f>
        <v>0</v>
      </c>
      <c r="E54" s="19"/>
    </row>
    <row r="55" spans="1:5" ht="12.6" customHeight="1" x14ac:dyDescent="0.2">
      <c r="A55" s="12" t="s">
        <v>103</v>
      </c>
      <c r="B55" s="27" t="s">
        <v>102</v>
      </c>
      <c r="C55" s="59"/>
      <c r="D55" s="51">
        <f>C55*H$2</f>
        <v>0</v>
      </c>
      <c r="E55" s="19"/>
    </row>
    <row r="56" spans="1:5" ht="12.6" customHeight="1" x14ac:dyDescent="0.2">
      <c r="A56" s="63" t="s">
        <v>17</v>
      </c>
      <c r="B56" s="64"/>
      <c r="C56" s="30">
        <f>SUM(C54:C55)</f>
        <v>0</v>
      </c>
      <c r="D56" s="32">
        <f>SUM(D54:D55)</f>
        <v>0</v>
      </c>
      <c r="E56" s="23"/>
    </row>
    <row r="57" spans="1:5" x14ac:dyDescent="0.2">
      <c r="A57" s="35" t="s">
        <v>92</v>
      </c>
      <c r="B57" s="47" t="s">
        <v>93</v>
      </c>
      <c r="C57" s="53"/>
      <c r="D57" s="50"/>
      <c r="E57" s="44"/>
    </row>
    <row r="58" spans="1:5" x14ac:dyDescent="0.2">
      <c r="A58" s="12" t="s">
        <v>98</v>
      </c>
      <c r="B58" s="11" t="s">
        <v>99</v>
      </c>
      <c r="C58" s="56"/>
      <c r="D58" s="51">
        <f>C58*H$2</f>
        <v>0</v>
      </c>
      <c r="E58" s="19"/>
    </row>
    <row r="59" spans="1:5" ht="12.75" customHeight="1" x14ac:dyDescent="0.2">
      <c r="A59" s="63" t="s">
        <v>17</v>
      </c>
      <c r="B59" s="64"/>
      <c r="C59" s="30">
        <f>SUM(C58)</f>
        <v>0</v>
      </c>
      <c r="D59" s="32">
        <f>SUM(D58)</f>
        <v>0</v>
      </c>
      <c r="E59" s="23"/>
    </row>
    <row r="60" spans="1:5" x14ac:dyDescent="0.2">
      <c r="A60" s="18"/>
      <c r="B60" s="18" t="s">
        <v>94</v>
      </c>
      <c r="C60" s="54">
        <f>SUM(C10,C17,C45,C49,C52,C56,C59)</f>
        <v>0</v>
      </c>
      <c r="D60" s="55">
        <f>SUM(D10,D17,D45,D49,D52,D56,D59)</f>
        <v>0</v>
      </c>
      <c r="E60" s="7"/>
    </row>
    <row r="61" spans="1:5" x14ac:dyDescent="0.2">
      <c r="A61" s="3"/>
      <c r="B61" s="3"/>
      <c r="C61" s="4"/>
      <c r="E61" s="5"/>
    </row>
  </sheetData>
  <mergeCells count="9">
    <mergeCell ref="H1:I1"/>
    <mergeCell ref="A1:E1"/>
    <mergeCell ref="A59:B59"/>
    <mergeCell ref="A10:B10"/>
    <mergeCell ref="A17:B17"/>
    <mergeCell ref="A45:B45"/>
    <mergeCell ref="A49:B49"/>
    <mergeCell ref="A52:B52"/>
    <mergeCell ref="A56:B5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customProperties>
    <customPr name="ID" r:id="rId2"/>
  </customProperties>
  <ignoredErrors>
    <ignoredError sqref="A13:A16 A47" twoDigitTextYear="1"/>
    <ignoredError sqref="A3 A11:A12 A18 A46 A50 A5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b7db63-918e-4795-81fa-41437f84340c" xsi:nil="true"/>
    <lcf76f155ced4ddcb4097134ff3c332f xmlns="293bc644-170a-48ba-9e17-fffd08ac5faf">
      <Terms xmlns="http://schemas.microsoft.com/office/infopath/2007/PartnerControls"/>
    </lcf76f155ced4ddcb4097134ff3c332f>
    <_dlc_DocId xmlns="67b7db63-918e-4795-81fa-41437f84340c">U6V33THEYNHR-1700690903-85889</_dlc_DocId>
    <_dlc_DocIdUrl xmlns="67b7db63-918e-4795-81fa-41437f84340c">
      <Url>https://photonenergyco.sharepoint.com/sites/files/_layouts/15/DocIdRedir.aspx?ID=U6V33THEYNHR-1700690903-85889</Url>
      <Description>U6V33THEYNHR-1700690903-85889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76278BA94D4A41BD3A56C327A8E59A" ma:contentTypeVersion="18" ma:contentTypeDescription="Create a new document." ma:contentTypeScope="" ma:versionID="72174eedea6eb75b4b979f902181b61b">
  <xsd:schema xmlns:xsd="http://www.w3.org/2001/XMLSchema" xmlns:xs="http://www.w3.org/2001/XMLSchema" xmlns:p="http://schemas.microsoft.com/office/2006/metadata/properties" xmlns:ns2="67b7db63-918e-4795-81fa-41437f84340c" xmlns:ns3="293bc644-170a-48ba-9e17-fffd08ac5faf" targetNamespace="http://schemas.microsoft.com/office/2006/metadata/properties" ma:root="true" ma:fieldsID="cebcd9813a4e4c4c7af89d39bb154d7f" ns2:_="" ns3:_="">
    <xsd:import namespace="67b7db63-918e-4795-81fa-41437f84340c"/>
    <xsd:import namespace="293bc644-170a-48ba-9e17-fffd08ac5fa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7db63-918e-4795-81fa-41437f8434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6c965ca-bc66-40d3-9e97-c06d5f4e92b5}" ma:internalName="TaxCatchAll" ma:showField="CatchAllData" ma:web="67b7db63-918e-4795-81fa-41437f843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bc644-170a-48ba-9e17-fffd08ac5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5ed4ec8-7e1a-45a6-b76c-e794dba20d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0F7601-7C50-4447-8904-F62FA2C8BA00}">
  <ds:schemaRefs>
    <ds:schemaRef ds:uri="http://schemas.microsoft.com/office/2006/metadata/properties"/>
    <ds:schemaRef ds:uri="http://schemas.microsoft.com/office/infopath/2007/PartnerControls"/>
    <ds:schemaRef ds:uri="67b7db63-918e-4795-81fa-41437f84340c"/>
    <ds:schemaRef ds:uri="293bc644-170a-48ba-9e17-fffd08ac5faf"/>
  </ds:schemaRefs>
</ds:datastoreItem>
</file>

<file path=customXml/itemProps2.xml><?xml version="1.0" encoding="utf-8"?>
<ds:datastoreItem xmlns:ds="http://schemas.openxmlformats.org/officeDocument/2006/customXml" ds:itemID="{5A070730-72FF-4165-8AE5-C9DE9AFAF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7db63-918e-4795-81fa-41437f84340c"/>
    <ds:schemaRef ds:uri="293bc644-170a-48ba-9e17-fffd08ac5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4A2F18-55F2-42C6-BCE2-AE9CAF74AC9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87E3440-951E-4317-95AA-BA7CB385CE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Pret Detaliat RO</vt:lpstr>
      <vt:lpstr>Detailed Price ENG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Appendix 7 - Price Schedule_Rev00.docx</dc:title>
  <dc:subject/>
  <dc:creator>Ante Tojcic</dc:creator>
  <cp:keywords/>
  <dc:description/>
  <cp:lastModifiedBy>Andrei Moisescu</cp:lastModifiedBy>
  <cp:revision/>
  <dcterms:created xsi:type="dcterms:W3CDTF">2016-06-30T12:29:23Z</dcterms:created>
  <dcterms:modified xsi:type="dcterms:W3CDTF">2025-12-18T07:12:00Z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0x010100F976278BA94D4A41BD3A56C327A8E59A</vt:lpwstr>
  </property>
  <property fmtid="{D5CDD505-2E9C-101B-9397-08002B2CF9AE}" pid="3" name="_dlc_DocIdItemGuid">
    <vt:lpwstr>da8d9a28-29e6-4044-93a0-ae80a6d5365d</vt:lpwstr>
  </property>
  <property fmtid="{D5CDD505-2E9C-101B-9397-08002B2CF9AE}" pid="4" name="MediaServiceImageTags">
    <vt:lpwstr/>
  </property>
</Properties>
</file>